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5 SoFaJuSp\Antrag\04 in Arbeit\"/>
    </mc:Choice>
  </mc:AlternateContent>
  <bookViews>
    <workbookView xWindow="-15" yWindow="-15" windowWidth="12600" windowHeight="11580" activeTab="1"/>
  </bookViews>
  <sheets>
    <sheet name="Änderungsdoku" sheetId="22" r:id="rId1"/>
    <sheet name="Seite 1" sheetId="1" r:id="rId2"/>
    <sheet name="Seite 2" sheetId="2" r:id="rId3"/>
    <sheet name="Seite 3" sheetId="15" r:id="rId4"/>
  </sheets>
  <definedNames>
    <definedName name="_xlnm.Print_Area" localSheetId="0">Änderungsdoku!$A$1:$C$20</definedName>
    <definedName name="_xlnm.Print_Area" localSheetId="1">'Seite 1'!$A$1:$J$86</definedName>
    <definedName name="_xlnm.Print_Area" localSheetId="2">'Seite 2'!$A$1:$J$64</definedName>
    <definedName name="_xlnm.Print_Area" localSheetId="3">'Seite 3'!$A$1:$J$67</definedName>
    <definedName name="_xlnm.Print_Titles" localSheetId="0">Änderungsdoku!$8:$8</definedName>
  </definedNames>
  <calcPr calcId="162913"/>
</workbook>
</file>

<file path=xl/calcChain.xml><?xml version="1.0" encoding="utf-8"?>
<calcChain xmlns="http://schemas.openxmlformats.org/spreadsheetml/2006/main">
  <c r="H17" i="2" l="1"/>
  <c r="H14" i="2"/>
  <c r="E18" i="2"/>
  <c r="L22" i="2"/>
  <c r="F21" i="2"/>
  <c r="H5" i="2" l="1"/>
  <c r="F58" i="2" l="1"/>
  <c r="L21" i="2" l="1"/>
  <c r="K21" i="2"/>
  <c r="I24" i="1" l="1"/>
  <c r="C35" i="2" l="1"/>
  <c r="F35" i="2" l="1"/>
  <c r="H1" i="15" l="1"/>
  <c r="H1" i="2"/>
  <c r="H19" i="1"/>
  <c r="D62" i="15" l="1"/>
  <c r="I25" i="1" l="1"/>
  <c r="I26" i="1"/>
  <c r="A85" i="1" l="1"/>
  <c r="A86" i="1"/>
  <c r="A64" i="2" s="1"/>
  <c r="A63" i="2" l="1"/>
  <c r="A66" i="15"/>
  <c r="A67" i="15"/>
  <c r="K24" i="2"/>
  <c r="F22" i="2" s="1"/>
  <c r="F37" i="2" l="1"/>
  <c r="G72" i="1" s="1"/>
  <c r="F39" i="2" l="1"/>
  <c r="F42" i="2" s="1"/>
</calcChain>
</file>

<file path=xl/comments1.xml><?xml version="1.0" encoding="utf-8"?>
<comments xmlns="http://schemas.openxmlformats.org/spreadsheetml/2006/main">
  <authors>
    <author>We</author>
    <author>GfAW mbH</author>
  </authors>
  <commentList>
    <comment ref="H19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H20" authorId="1" shapeId="0">
      <text>
        <r>
          <rPr>
            <sz val="9"/>
            <color indexed="81"/>
            <rFont val="Arial"/>
            <family val="2"/>
          </rPr>
          <t>Eintrag nur bei 
Änderungsanträgen!</t>
        </r>
      </text>
    </comment>
  </commentList>
</comments>
</file>

<file path=xl/sharedStrings.xml><?xml version="1.0" encoding="utf-8"?>
<sst xmlns="http://schemas.openxmlformats.org/spreadsheetml/2006/main" count="169" uniqueCount="159">
  <si>
    <t>Der Antragsteller erklärt, dass</t>
  </si>
  <si>
    <t>Gesamtsumme der Ausgaben</t>
  </si>
  <si>
    <t>Gesamtsumme der Finanzierung</t>
  </si>
  <si>
    <t>GFAW - Gesellschaft für Arbeits- und Wirtschafts-</t>
  </si>
  <si>
    <t>Eingangsstempel:</t>
  </si>
  <si>
    <t>förderung des Freistaats Thüringen mbH</t>
  </si>
  <si>
    <t>Warsbergstraße 1</t>
  </si>
  <si>
    <t>99092 Erfurt</t>
  </si>
  <si>
    <t>Tel.-Nr.:</t>
  </si>
  <si>
    <t>E-Mail:</t>
  </si>
  <si>
    <t>Aktenzeichen:</t>
  </si>
  <si>
    <t xml:space="preserve"> </t>
  </si>
  <si>
    <t xml:space="preserve">Aktenzeichen: </t>
  </si>
  <si>
    <t>Bezeichnung</t>
  </si>
  <si>
    <t>Bemerkungen</t>
  </si>
  <si>
    <t>Ort, Datum</t>
  </si>
  <si>
    <t>1.</t>
  </si>
  <si>
    <t>2.</t>
  </si>
  <si>
    <t>3.</t>
  </si>
  <si>
    <t>4.</t>
  </si>
  <si>
    <t>I. Antragsteller</t>
  </si>
  <si>
    <t>IV. Bankverbindung</t>
  </si>
  <si>
    <t>die Gesamtfinanzierung bei Gewährung der beantragten Förderung gesichert ist.</t>
  </si>
  <si>
    <t>II. Projektbezeichnung und Durchführungszeitraum</t>
  </si>
  <si>
    <t>Datum:</t>
  </si>
  <si>
    <t>Änderungsdokumentation</t>
  </si>
  <si>
    <t>Version</t>
  </si>
  <si>
    <t>Datum</t>
  </si>
  <si>
    <t>Beschreibung der Änderung</t>
  </si>
  <si>
    <t>V 1.0</t>
  </si>
  <si>
    <t>Ersterstellung</t>
  </si>
  <si>
    <t>Erstantrag</t>
  </si>
  <si>
    <t>Änderungsantrag</t>
  </si>
  <si>
    <t>verbleibt beim Antragsteller</t>
  </si>
  <si>
    <t>Fax-Nr.:</t>
  </si>
  <si>
    <t>Zuwendungsgeber/Zuwendungsbereich</t>
  </si>
  <si>
    <t>Zuwendung in €</t>
  </si>
  <si>
    <t>Gesamt</t>
  </si>
  <si>
    <t>5.</t>
  </si>
  <si>
    <t>6.</t>
  </si>
  <si>
    <t>der Zuwendungsgeber Angaben über das Projekt und die Förderhöhe bekannt geben darf.</t>
  </si>
  <si>
    <t>schaftlichen Haushaltsführung aufgestellt wurde und dass ihn die darin ausgewiesenen Beträge nach den</t>
  </si>
  <si>
    <t>für die Deckung der Ausgaben, die aus den hier beantragten Landesmitteln finanziert werden sollen, keine</t>
  </si>
  <si>
    <r>
      <t xml:space="preserve">Status
</t>
    </r>
    <r>
      <rPr>
        <i/>
        <sz val="8"/>
        <color rgb="FF0070C0"/>
        <rFont val="Arial"/>
        <family val="2"/>
      </rPr>
      <t>Bitte auswählen!</t>
    </r>
  </si>
  <si>
    <t>F-SBF</t>
  </si>
  <si>
    <r>
      <t xml:space="preserve">Projektbezeichnung:
</t>
    </r>
    <r>
      <rPr>
        <i/>
        <sz val="8"/>
        <color rgb="FF0070C0"/>
        <rFont val="Arial"/>
        <family val="2"/>
      </rPr>
      <t>(Kurzbezeichnung)</t>
    </r>
  </si>
  <si>
    <t>Antrag auf Soziale Beratung von Flüchtlingen</t>
  </si>
  <si>
    <t>Landkreis/kreisfreie Stadt:</t>
  </si>
  <si>
    <t>Bitte auswählen!</t>
  </si>
  <si>
    <t>Landkreis Altenburger Land</t>
  </si>
  <si>
    <t>Landkreis Eichsfeld</t>
  </si>
  <si>
    <t>Erfurt</t>
  </si>
  <si>
    <t>Gera</t>
  </si>
  <si>
    <t>Landkreis Gotha</t>
  </si>
  <si>
    <t>Landkreis Greiz</t>
  </si>
  <si>
    <t>Landkreis Hildburghausen</t>
  </si>
  <si>
    <t>Jena</t>
  </si>
  <si>
    <t>Kyffhäuserkreis</t>
  </si>
  <si>
    <t>Landkreis Nordhausen</t>
  </si>
  <si>
    <t>Saale-Holzland-Kreis</t>
  </si>
  <si>
    <t>Saale-Orla-Kreis</t>
  </si>
  <si>
    <t>Landkreis Saalfeld-Rudolstadt</t>
  </si>
  <si>
    <t>Landkreis Schmalkalden-Meiningen</t>
  </si>
  <si>
    <t>Landkreis Sömmerda</t>
  </si>
  <si>
    <t>Landkreis Sonneberg</t>
  </si>
  <si>
    <t>Suhl</t>
  </si>
  <si>
    <t>Unstrut-Hainich-Kreis</t>
  </si>
  <si>
    <t>Weimar</t>
  </si>
  <si>
    <r>
      <t xml:space="preserve">Antragsteller:
</t>
    </r>
    <r>
      <rPr>
        <i/>
        <sz val="8"/>
        <color rgb="FF0070C0"/>
        <rFont val="Arial"/>
        <family val="2"/>
      </rPr>
      <t>(Landkreis/kreisfreie Stadt)</t>
    </r>
  </si>
  <si>
    <t>Beginn des Projektes:</t>
  </si>
  <si>
    <t>Ende des Projektes:</t>
  </si>
  <si>
    <t>Kontoinhaber:</t>
  </si>
  <si>
    <t>Bank, Ort:</t>
  </si>
  <si>
    <t>IBAN:</t>
  </si>
  <si>
    <t>BIC:</t>
  </si>
  <si>
    <t>Wenn ja, geben Sie bitte an, um welche Zuwendungsgeber/Zuwendungsbereiche es sich handelt:</t>
  </si>
  <si>
    <t>Wurden für die Maßnahme bereits Zuwendungen beantragt, in Aussicht 
gestellt bzw. bewilligt?</t>
  </si>
  <si>
    <t>3.1</t>
  </si>
  <si>
    <t>3.2</t>
  </si>
  <si>
    <t>3.3</t>
  </si>
  <si>
    <t>Haushaltsmittel des Antragstellers</t>
  </si>
  <si>
    <t>Zuwendungen des Bundes</t>
  </si>
  <si>
    <t>weitere Zuwendungen des Freistaats Thüringen</t>
  </si>
  <si>
    <r>
      <t>Landesmittel</t>
    </r>
    <r>
      <rPr>
        <sz val="9"/>
        <rFont val="Arial"/>
        <family val="2"/>
      </rPr>
      <t xml:space="preserve"> (beantragte Zuwendung)</t>
    </r>
  </si>
  <si>
    <t>Zuwendung aus Landesmitteln (in €)</t>
  </si>
  <si>
    <t>VIII. Erklärungen des Antragstellers</t>
  </si>
  <si>
    <t>ANBest-Gk binden. Die beantragten Mittel werden ausschließlich für die Programmziele und Zuwendungs-</t>
  </si>
  <si>
    <t>zwecke der Richtlinie verwendet.</t>
  </si>
  <si>
    <t>er vom Inhalt der Allgemeinen Nebenbestimmungen für Zuwendungen zur Projektförderung an</t>
  </si>
  <si>
    <t>Gebietskörperschaften und Zusammenschlüsse von Gebietskörperschaften (ANBest-Gk) Kenntnis</t>
  </si>
  <si>
    <t>genommen hat und diese als rechtsverbindlich anerkennt.</t>
  </si>
  <si>
    <t>anderen Finanzmittel, als im Ausgaben- und Finanzierungsplan angegeben, dauerhaft zur Verfügung stehen</t>
  </si>
  <si>
    <t>oder beantragt werden.</t>
  </si>
  <si>
    <t>Folgende Anlagen sind Bestandteil des Antrages:</t>
  </si>
  <si>
    <t>die im Antrag gemachten Angaben unter Berücksichtigung der Thüringer Landeshaushaltsordnung</t>
  </si>
  <si>
    <t>(ThürLHO), der Verwaltungsvorschriften zu § 44 ThürLHO sowie der ANBest-Gk vollständig und richtig sind,</t>
  </si>
  <si>
    <t>V. Ausgaben- und Finanzierungsplan</t>
  </si>
  <si>
    <t>VI. Zuwendungen von anderen Stellen</t>
  </si>
  <si>
    <t>VII. Anlagen zum Antrag</t>
  </si>
  <si>
    <t>der Ausgaben- und Finanzierungsplan unter Ziffer V nach den Grundsätzen einer sparsamen und wirt-</t>
  </si>
  <si>
    <t>Bereitstellung einer qualifizierten migrationsspezifischen sozialen Beratung 
und Betreuung für anerkannte Flüchtlinge (Flüchtlinge mit Aufenthaltserlaubnis 
nach Kapitel 2 Abschnitt 5 des Aufenthaltsgesetzes) nebst ihren Familienange-
hörigen im</t>
  </si>
  <si>
    <r>
      <t xml:space="preserve">Öffentliche Mittel </t>
    </r>
    <r>
      <rPr>
        <i/>
        <sz val="8"/>
        <color rgb="FF0070C0"/>
        <rFont val="Arial"/>
        <family val="2"/>
      </rPr>
      <t>(Bescheide/Erläuterungen beifügen)</t>
    </r>
  </si>
  <si>
    <t>Mittel Dritter</t>
  </si>
  <si>
    <r>
      <t>Bitte beachten Sie, dass zu den jeweiligen Ausgaben für Fachpersonal (inklusive Schulungsausgaben), Sach- und Ver-
waltungsausgaben sowie Honorare zur sozialen Betreuung und Beratung von anerkannten Flüchtlingen i.</t>
    </r>
    <r>
      <rPr>
        <sz val="8"/>
        <color rgb="FF0070C0"/>
        <rFont val="Arial"/>
        <family val="2"/>
      </rPr>
      <t> </t>
    </r>
    <r>
      <rPr>
        <i/>
        <sz val="8"/>
        <color rgb="FF0070C0"/>
        <rFont val="Arial"/>
        <family val="2"/>
      </rPr>
      <t>S.</t>
    </r>
    <r>
      <rPr>
        <sz val="8"/>
        <color rgb="FF0070C0"/>
        <rFont val="Arial"/>
        <family val="2"/>
      </rPr>
      <t> </t>
    </r>
    <r>
      <rPr>
        <i/>
        <sz val="8"/>
        <color rgb="FF0070C0"/>
        <rFont val="Arial"/>
        <family val="2"/>
      </rPr>
      <t>d. Ziffer 1.2 
dieser Richtlinie einschließlich der dabei anfallenden Ausgaben für Dolmetscherleistungen in dem Verwendungsnachweis 
i. S. d. Ziffer 7.3 dieser Richtlinie Angaben zu erbringen sind.</t>
    </r>
  </si>
  <si>
    <t>V 1.1</t>
  </si>
  <si>
    <t>Anpassung der Erklärung zum Datenschutz</t>
  </si>
  <si>
    <t>7.</t>
  </si>
  <si>
    <t>V 1.2</t>
  </si>
  <si>
    <t>Ansprechpartner:</t>
  </si>
  <si>
    <t>er den betroffenen Personen im Sinne des Art. 4 DSGVO (z. B. Mitarbeiter, Ansprechpartner, Teilnehmer</t>
  </si>
  <si>
    <t>im Projekt) die Kenntnisnahme der "Datenschutzerklärung Förderverfahren" der GFAW ermöglicht. Die</t>
  </si>
  <si>
    <t xml:space="preserve">allgemeinen oder auf den jeweiligen Empfänger orientierten Datenschutzerklärungen sind über den </t>
  </si>
  <si>
    <t xml:space="preserve">Bereich "FAQ Datenschutz" sowie über den Link (http://www.gfaw-thueringen.de unter den Stichworten </t>
  </si>
  <si>
    <t xml:space="preserve">Förderung &gt; Soziales, Familie, Jugend und Sport &gt; Allgemeine Downloads zu den Richtlinien (SoFaJuSp) </t>
  </si>
  <si>
    <t>&gt; Downloads) abrufbar.</t>
  </si>
  <si>
    <t>* * * Status- und Funktionsbezeichnungen dieses Antrages gelten geschlechtsneutral. * * *</t>
  </si>
  <si>
    <t>Stempel, rechtsverbindliche Unterschrift/en des Antragstellers</t>
  </si>
  <si>
    <t>Funktion d. Ansprechpartners:</t>
  </si>
  <si>
    <t>V 1.3</t>
  </si>
  <si>
    <t>Wartburgkreis</t>
  </si>
  <si>
    <t>8.</t>
  </si>
  <si>
    <t>Anpassung an neue Richtlinie, Ergänzung Punkt 5 auf Seite 3</t>
  </si>
  <si>
    <t>V 1.4</t>
  </si>
  <si>
    <t>Ilm-Kreis</t>
  </si>
  <si>
    <t>9.</t>
  </si>
  <si>
    <t>Anpassung an Jahr 2021 und Ergänzung Punkt 4 im Abschnitt VIII. (Erklärungen
des Antragstellers)</t>
  </si>
  <si>
    <t>V 1.5</t>
  </si>
  <si>
    <t>Anpassung des Richtliniendatums auf Seite 1</t>
  </si>
  <si>
    <t>V 1.6</t>
  </si>
  <si>
    <r>
      <t>Antrag</t>
    </r>
    <r>
      <rPr>
        <i/>
        <sz val="9"/>
        <color rgb="FF0070C0"/>
        <rFont val="Arial"/>
        <family val="2"/>
      </rPr>
      <t xml:space="preserve"> (für Förderjahr 2022)</t>
    </r>
  </si>
  <si>
    <t>auf Gewährung einer Landeszuwendung gemäß
Richtlinie zur Förderung der sozialen Beratung 
und Betreuung von anerkannten Flüchtlingen in
Thüringen</t>
  </si>
  <si>
    <t>Kreis Weimarer Land</t>
  </si>
  <si>
    <t>frühestens ab 01.01.2022</t>
  </si>
  <si>
    <t>längstens bis 31.12.2022</t>
  </si>
  <si>
    <t>Zuwendung
(Landesmittel)</t>
  </si>
  <si>
    <t>Gesamtausgaben</t>
  </si>
  <si>
    <t>gemäß Ziffer 6.2 der Richtlinie</t>
  </si>
  <si>
    <t>Personalausgaben für Fachpersonal</t>
  </si>
  <si>
    <r>
      <t>Sach- und Verwaltungsausgaben</t>
    </r>
    <r>
      <rPr>
        <sz val="9"/>
        <rFont val="Arial"/>
        <family val="2"/>
      </rPr>
      <t xml:space="preserve"> (inklusive Honorare)</t>
    </r>
  </si>
  <si>
    <t>III. Beantragte Zuwendung (gemäß Ausgaben- und Finanzierungsplan)</t>
  </si>
  <si>
    <t>im Fall der Weiterleitung/Beauftragung die Vorgaben der Richtlinie für den begünstigten Dritten für verbindlich</t>
  </si>
  <si>
    <t>erklärt werden.</t>
  </si>
  <si>
    <r>
      <rPr>
        <sz val="9"/>
        <rFont val="Arial"/>
        <family val="2"/>
      </rPr>
      <t>ANBest-Gk</t>
    </r>
    <r>
      <rPr>
        <sz val="8"/>
        <rFont val="Arial"/>
        <family val="2"/>
      </rPr>
      <t xml:space="preserve">
(abrufbar über den Downloadbereich des Förderprogramms auf: gfaw-thueringen.de)</t>
    </r>
  </si>
  <si>
    <t>zuwendungsfähige Gesamtausgaben (in €)</t>
  </si>
  <si>
    <t>Kontrolle Ausgaben zu Finanzierung</t>
  </si>
  <si>
    <t>Finanzierung bezogen auf die zuwendungsfähigen Gesamtausgaben (in €)</t>
  </si>
  <si>
    <t>maximaler Zuwendungsbetrag gemäß Richtlinie (in €)</t>
  </si>
  <si>
    <t>Der max. Zuwendungsbetrag 
darf</t>
  </si>
  <si>
    <t>25% der zuwendungsfähigen Personalausgaben</t>
  </si>
  <si>
    <t>Anpassung des Ausgaben- und Finanzierungsplanes und der Erklärungen des Antragstellers</t>
  </si>
  <si>
    <t>er das Schreiben "Hinweise für die Zuwendungsempfänger zur Umsetzung der Richtlinie zur Förderung der</t>
  </si>
  <si>
    <t>sozialen Beratung und Betreuung von anerkannten Flüchtlingen in Thüringen" ab Antragstellung für das weitere</t>
  </si>
  <si>
    <t>Verfahren als verbindlich anerkennt.</t>
  </si>
  <si>
    <t>er sich von Beginn des beantragten Bewilligungszeitraumes an zur Nutzung der durch die GFAW auf ihrer</t>
  </si>
  <si>
    <t>Internetseite eingestellten Formblätter zur Erhebung der Indikatoren nach Nr. 7.5 der Förderrichtlinie sowie zur</t>
  </si>
  <si>
    <t>Erfassung von Angaben gemäß des in Nr. 4 erwähnten Schreibens verpflichtet und gegebenenfalls Dritte, an</t>
  </si>
  <si>
    <t>die er die Zuwendung ganz oder teilweise zur Erfüllung des Zuwendungszwecks weitergibt, verpflichtet, dies ab</t>
  </si>
  <si>
    <t>diesem Zeitpunkt ebenfalls tun.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</si>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</sst>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€&quot;"/>
    <numFmt numFmtId="165" formatCode="dd/mm/yy;@"/>
    <numFmt numFmtId="166" formatCode="_-* #,##0.00\ [$€-1]_-;\-* #,##0.00\ [$€-1]_-;_-* &quot;-&quot;??\ [$€-1]_-"/>
    <numFmt numFmtId="167" formatCode="#,##0.00;\-#,##0.00;"/>
    <numFmt numFmtId="168" formatCode="00000"/>
  </numFmts>
  <fonts count="4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color indexed="8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8"/>
      <color rgb="FF0070C0"/>
      <name val="Arial"/>
      <family val="2"/>
    </font>
    <font>
      <i/>
      <sz val="9"/>
      <name val="Arial"/>
      <family val="2"/>
    </font>
    <font>
      <i/>
      <sz val="8"/>
      <color theme="0" tint="-0.499984740745262"/>
      <name val="Arial"/>
      <family val="2"/>
    </font>
    <font>
      <sz val="7"/>
      <name val="Arial"/>
      <family val="2"/>
    </font>
    <font>
      <sz val="8"/>
      <color rgb="FF0070C0"/>
      <name val="Arial"/>
      <family val="2"/>
    </font>
    <font>
      <i/>
      <sz val="9"/>
      <color rgb="FF0070C0"/>
      <name val="Arial"/>
      <family val="2"/>
    </font>
    <font>
      <i/>
      <sz val="8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6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5" fillId="2" borderId="1" applyNumberFormat="0" applyAlignment="0" applyProtection="0"/>
    <xf numFmtId="0" fontId="16" fillId="2" borderId="2" applyNumberFormat="0" applyAlignment="0" applyProtection="0"/>
    <xf numFmtId="0" fontId="17" fillId="3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0" fontId="20" fillId="14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4" applyNumberFormat="0" applyFont="0" applyAlignment="0" applyProtection="0"/>
    <xf numFmtId="0" fontId="22" fillId="15" borderId="0" applyNumberFormat="0" applyBorder="0" applyAlignment="0" applyProtection="0"/>
    <xf numFmtId="0" fontId="30" fillId="0" borderId="0"/>
    <xf numFmtId="0" fontId="2" fillId="0" borderId="0"/>
    <xf numFmtId="0" fontId="1" fillId="0" borderId="0" applyBorder="0"/>
    <xf numFmtId="0" fontId="2" fillId="0" borderId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9" applyNumberFormat="0" applyAlignment="0" applyProtection="0"/>
    <xf numFmtId="0" fontId="2" fillId="0" borderId="0"/>
    <xf numFmtId="0" fontId="1" fillId="0" borderId="0"/>
  </cellStyleXfs>
  <cellXfs count="278">
    <xf numFmtId="0" fontId="0" fillId="0" borderId="0" xfId="0"/>
    <xf numFmtId="0" fontId="2" fillId="0" borderId="0" xfId="36" applyNumberFormat="1" applyAlignment="1" applyProtection="1">
      <alignment vertical="center"/>
      <protection hidden="1"/>
    </xf>
    <xf numFmtId="0" fontId="2" fillId="0" borderId="0" xfId="36" applyNumberFormat="1" applyAlignment="1" applyProtection="1">
      <alignment horizontal="center" vertical="center"/>
      <protection hidden="1"/>
    </xf>
    <xf numFmtId="0" fontId="2" fillId="0" borderId="0" xfId="36" applyNumberFormat="1" applyBorder="1" applyAlignment="1" applyProtection="1">
      <alignment vertical="center"/>
      <protection hidden="1"/>
    </xf>
    <xf numFmtId="0" fontId="7" fillId="19" borderId="22" xfId="36" applyNumberFormat="1" applyFont="1" applyFill="1" applyBorder="1" applyAlignment="1" applyProtection="1">
      <alignment horizontal="center" vertical="center"/>
      <protection hidden="1"/>
    </xf>
    <xf numFmtId="0" fontId="7" fillId="19" borderId="22" xfId="36" applyNumberFormat="1" applyFont="1" applyFill="1" applyBorder="1" applyAlignment="1" applyProtection="1">
      <alignment horizontal="left" vertical="center" indent="1"/>
      <protection hidden="1"/>
    </xf>
    <xf numFmtId="0" fontId="2" fillId="0" borderId="0" xfId="36" quotePrefix="1" applyNumberFormat="1" applyFont="1" applyBorder="1" applyAlignment="1" applyProtection="1">
      <alignment vertical="center"/>
      <protection hidden="1"/>
    </xf>
    <xf numFmtId="165" fontId="2" fillId="0" borderId="22" xfId="36" applyNumberFormat="1" applyFont="1" applyBorder="1" applyAlignment="1" applyProtection="1">
      <alignment horizontal="center" vertical="center"/>
      <protection hidden="1"/>
    </xf>
    <xf numFmtId="0" fontId="2" fillId="0" borderId="22" xfId="36" applyNumberFormat="1" applyFont="1" applyBorder="1" applyAlignment="1" applyProtection="1">
      <alignment horizontal="left" vertical="center" wrapText="1" indent="1"/>
      <protection hidden="1"/>
    </xf>
    <xf numFmtId="165" fontId="2" fillId="0" borderId="22" xfId="36" applyNumberFormat="1" applyBorder="1" applyAlignment="1" applyProtection="1">
      <alignment horizontal="left" vertical="center" indent="1"/>
      <protection hidden="1"/>
    </xf>
    <xf numFmtId="165" fontId="2" fillId="0" borderId="22" xfId="36" applyNumberFormat="1" applyFont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20" borderId="10" xfId="0" applyFont="1" applyFill="1" applyBorder="1" applyAlignment="1" applyProtection="1">
      <alignment horizontal="left" vertical="center" indent="1"/>
      <protection hidden="1"/>
    </xf>
    <xf numFmtId="0" fontId="7" fillId="20" borderId="20" xfId="0" applyFont="1" applyFill="1" applyBorder="1" applyAlignment="1" applyProtection="1">
      <alignment horizontal="left" vertical="center" inden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10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top" wrapText="1"/>
      <protection hidden="1"/>
    </xf>
    <xf numFmtId="0" fontId="5" fillId="0" borderId="0" xfId="0" applyFont="1" applyFill="1" applyAlignment="1" applyProtection="1">
      <alignment horizontal="left" vertical="top" wrapText="1"/>
      <protection hidden="1"/>
    </xf>
    <xf numFmtId="0" fontId="5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 applyProtection="1">
      <alignment horizontal="left" vertical="center" indent="2"/>
      <protection hidden="1"/>
    </xf>
    <xf numFmtId="0" fontId="5" fillId="0" borderId="20" xfId="0" applyFont="1" applyBorder="1" applyAlignment="1" applyProtection="1">
      <alignment vertical="center"/>
      <protection hidden="1"/>
    </xf>
    <xf numFmtId="0" fontId="2" fillId="0" borderId="21" xfId="0" applyNumberFormat="1" applyFont="1" applyFill="1" applyBorder="1" applyAlignment="1" applyProtection="1">
      <alignment horizontal="left" vertical="center" indent="2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49" fontId="2" fillId="0" borderId="0" xfId="0" applyNumberFormat="1" applyFont="1" applyFill="1" applyAlignment="1" applyProtection="1">
      <alignment vertical="center"/>
      <protection hidden="1"/>
    </xf>
    <xf numFmtId="165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horizontal="right" vertical="center"/>
      <protection hidden="1"/>
    </xf>
    <xf numFmtId="49" fontId="2" fillId="0" borderId="0" xfId="37" applyNumberFormat="1" applyFont="1" applyFill="1" applyAlignment="1" applyProtection="1">
      <alignment horizontal="left" vertical="center"/>
      <protection hidden="1"/>
    </xf>
    <xf numFmtId="0" fontId="2" fillId="0" borderId="0" xfId="37" applyFont="1" applyFill="1" applyAlignment="1" applyProtection="1">
      <alignment vertical="center"/>
      <protection hidden="1"/>
    </xf>
    <xf numFmtId="165" fontId="2" fillId="0" borderId="0" xfId="37" applyNumberFormat="1" applyFont="1" applyFill="1" applyAlignment="1" applyProtection="1">
      <alignment horizontal="center" vertical="center"/>
      <protection hidden="1"/>
    </xf>
    <xf numFmtId="0" fontId="7" fillId="20" borderId="10" xfId="0" applyFont="1" applyFill="1" applyBorder="1" applyAlignment="1" applyProtection="1">
      <alignment vertical="center"/>
      <protection hidden="1"/>
    </xf>
    <xf numFmtId="14" fontId="2" fillId="17" borderId="11" xfId="0" applyNumberFormat="1" applyFont="1" applyFill="1" applyBorder="1" applyAlignment="1" applyProtection="1">
      <alignment vertical="center"/>
      <protection locked="0" hidden="1"/>
    </xf>
    <xf numFmtId="49" fontId="3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5" fillId="17" borderId="16" xfId="0" applyFont="1" applyFill="1" applyBorder="1" applyAlignment="1" applyProtection="1">
      <alignment horizontal="left" vertical="center" wrapText="1" indent="1"/>
      <protection hidden="1"/>
    </xf>
    <xf numFmtId="0" fontId="35" fillId="17" borderId="17" xfId="0" applyFont="1" applyFill="1" applyBorder="1" applyAlignment="1" applyProtection="1">
      <alignment horizontal="left" vertical="center" wrapText="1" indent="1"/>
      <protection hidden="1"/>
    </xf>
    <xf numFmtId="0" fontId="35" fillId="17" borderId="18" xfId="0" applyFont="1" applyFill="1" applyBorder="1" applyAlignment="1" applyProtection="1">
      <alignment horizontal="left" vertical="center" wrapText="1" indent="1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7" fillId="0" borderId="27" xfId="0" applyFont="1" applyBorder="1" applyAlignment="1" applyProtection="1">
      <alignment horizontal="left" vertical="center" indent="1"/>
      <protection hidden="1"/>
    </xf>
    <xf numFmtId="0" fontId="5" fillId="0" borderId="25" xfId="0" applyFont="1" applyBorder="1" applyAlignment="1" applyProtection="1">
      <alignment vertical="center"/>
      <protection hidden="1"/>
    </xf>
    <xf numFmtId="0" fontId="2" fillId="0" borderId="30" xfId="0" applyFont="1" applyFill="1" applyBorder="1" applyAlignment="1" applyProtection="1">
      <alignment horizontal="left" vertical="center" wrapText="1" indent="1"/>
      <protection hidden="1"/>
    </xf>
    <xf numFmtId="0" fontId="7" fillId="0" borderId="24" xfId="0" applyFont="1" applyBorder="1" applyAlignment="1" applyProtection="1">
      <alignment horizontal="left" vertical="center" indent="1"/>
      <protection hidden="1"/>
    </xf>
    <xf numFmtId="0" fontId="2" fillId="0" borderId="30" xfId="0" applyFont="1" applyFill="1" applyBorder="1" applyAlignment="1" applyProtection="1">
      <alignment vertical="center"/>
      <protection hidden="1"/>
    </xf>
    <xf numFmtId="0" fontId="5" fillId="0" borderId="30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31" xfId="0" applyFont="1" applyFill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29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49" fontId="2" fillId="0" borderId="30" xfId="0" applyNumberFormat="1" applyFont="1" applyBorder="1" applyAlignment="1" applyProtection="1">
      <alignment horizontal="left" vertical="center" indent="1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2" fillId="0" borderId="29" xfId="0" applyFont="1" applyFill="1" applyBorder="1" applyAlignment="1" applyProtection="1">
      <alignment vertical="center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31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49" fontId="2" fillId="0" borderId="30" xfId="0" applyNumberFormat="1" applyFont="1" applyFill="1" applyBorder="1" applyAlignment="1" applyProtection="1">
      <alignment vertical="center"/>
      <protection hidden="1"/>
    </xf>
    <xf numFmtId="49" fontId="2" fillId="0" borderId="19" xfId="0" applyNumberFormat="1" applyFont="1" applyFill="1" applyBorder="1" applyAlignment="1" applyProtection="1">
      <alignment vertical="center"/>
      <protection hidden="1"/>
    </xf>
    <xf numFmtId="49" fontId="7" fillId="0" borderId="30" xfId="0" applyNumberFormat="1" applyFont="1" applyBorder="1" applyAlignment="1" applyProtection="1">
      <alignment horizontal="left" vertical="center" indent="1"/>
      <protection hidden="1"/>
    </xf>
    <xf numFmtId="0" fontId="3" fillId="25" borderId="0" xfId="0" applyNumberFormat="1" applyFont="1" applyFill="1" applyBorder="1" applyAlignment="1" applyProtection="1">
      <alignment horizontal="left" vertical="center" indent="1"/>
      <protection hidden="1"/>
    </xf>
    <xf numFmtId="0" fontId="3" fillId="25" borderId="0" xfId="0" applyFont="1" applyFill="1" applyBorder="1" applyAlignment="1" applyProtection="1">
      <alignment horizontal="left" vertical="center" indent="1"/>
      <protection hidden="1"/>
    </xf>
    <xf numFmtId="49" fontId="2" fillId="26" borderId="0" xfId="0" applyNumberFormat="1" applyFont="1" applyFill="1" applyBorder="1" applyAlignment="1" applyProtection="1">
      <alignment horizontal="left" vertical="center" indent="1"/>
      <protection locked="0"/>
    </xf>
    <xf numFmtId="0" fontId="2" fillId="0" borderId="45" xfId="0" applyFont="1" applyFill="1" applyBorder="1" applyAlignment="1" applyProtection="1">
      <alignment horizontal="left" vertical="center" indent="1"/>
      <protection hidden="1"/>
    </xf>
    <xf numFmtId="0" fontId="5" fillId="0" borderId="46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167" fontId="7" fillId="0" borderId="0" xfId="0" applyNumberFormat="1" applyFont="1" applyBorder="1" applyAlignment="1" applyProtection="1">
      <alignment horizontal="right" vertical="center" indent="1"/>
      <protection hidden="1"/>
    </xf>
    <xf numFmtId="14" fontId="5" fillId="18" borderId="37" xfId="0" applyNumberFormat="1" applyFont="1" applyFill="1" applyBorder="1" applyAlignment="1" applyProtection="1">
      <alignment horizontal="left" vertical="center" indent="1"/>
      <protection locked="0"/>
    </xf>
    <xf numFmtId="0" fontId="5" fillId="20" borderId="21" xfId="0" applyFont="1" applyFill="1" applyBorder="1" applyAlignment="1" applyProtection="1">
      <alignment vertical="center"/>
      <protection hidden="1"/>
    </xf>
    <xf numFmtId="49" fontId="7" fillId="0" borderId="12" xfId="0" applyNumberFormat="1" applyFont="1" applyFill="1" applyBorder="1" applyAlignment="1" applyProtection="1">
      <alignment vertical="center" wrapText="1"/>
      <protection hidden="1"/>
    </xf>
    <xf numFmtId="49" fontId="7" fillId="0" borderId="30" xfId="0" applyNumberFormat="1" applyFont="1" applyFill="1" applyBorder="1" applyAlignment="1" applyProtection="1">
      <alignment vertical="center" wrapText="1"/>
      <protection hidden="1"/>
    </xf>
    <xf numFmtId="49" fontId="7" fillId="0" borderId="0" xfId="0" applyNumberFormat="1" applyFont="1" applyFill="1" applyBorder="1" applyAlignment="1" applyProtection="1">
      <alignment vertical="center" wrapText="1"/>
      <protection hidden="1"/>
    </xf>
    <xf numFmtId="49" fontId="7" fillId="0" borderId="12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 horizontal="left" vertical="center" indent="1"/>
      <protection hidden="1"/>
    </xf>
    <xf numFmtId="0" fontId="7" fillId="0" borderId="12" xfId="0" applyFont="1" applyBorder="1" applyAlignment="1" applyProtection="1">
      <alignment horizontal="left" vertical="center" indent="1"/>
      <protection hidden="1"/>
    </xf>
    <xf numFmtId="167" fontId="7" fillId="0" borderId="12" xfId="0" applyNumberFormat="1" applyFont="1" applyBorder="1" applyAlignment="1" applyProtection="1">
      <alignment horizontal="right" vertical="center" indent="1"/>
      <protection hidden="1"/>
    </xf>
    <xf numFmtId="0" fontId="7" fillId="0" borderId="30" xfId="0" applyFont="1" applyBorder="1" applyAlignment="1" applyProtection="1">
      <alignment horizontal="left" vertical="center" indent="1"/>
      <protection hidden="1"/>
    </xf>
    <xf numFmtId="0" fontId="7" fillId="0" borderId="19" xfId="0" applyFont="1" applyBorder="1" applyAlignment="1" applyProtection="1">
      <alignment horizontal="left" vertical="center" indent="1"/>
      <protection hidden="1"/>
    </xf>
    <xf numFmtId="0" fontId="7" fillId="0" borderId="11" xfId="0" applyFont="1" applyBorder="1" applyAlignment="1" applyProtection="1">
      <alignment horizontal="left" vertical="center" indent="1"/>
      <protection hidden="1"/>
    </xf>
    <xf numFmtId="167" fontId="7" fillId="0" borderId="11" xfId="0" applyNumberFormat="1" applyFont="1" applyBorder="1" applyAlignment="1" applyProtection="1">
      <alignment horizontal="right" vertical="center" indent="1"/>
      <protection hidden="1"/>
    </xf>
    <xf numFmtId="0" fontId="7" fillId="0" borderId="30" xfId="0" applyFont="1" applyBorder="1" applyAlignment="1" applyProtection="1">
      <alignment horizontal="left" vertical="center" indent="2"/>
      <protection hidden="1"/>
    </xf>
    <xf numFmtId="0" fontId="7" fillId="0" borderId="48" xfId="0" applyFont="1" applyBorder="1" applyAlignment="1" applyProtection="1">
      <alignment horizontal="left" vertical="center" indent="1"/>
      <protection hidden="1"/>
    </xf>
    <xf numFmtId="0" fontId="7" fillId="0" borderId="30" xfId="0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right" vertical="center" indent="1"/>
      <protection hidden="1"/>
    </xf>
    <xf numFmtId="0" fontId="2" fillId="0" borderId="0" xfId="0" applyFont="1" applyFill="1" applyBorder="1" applyAlignment="1" applyProtection="1">
      <alignment horizontal="right" vertical="center" indent="1"/>
      <protection hidden="1"/>
    </xf>
    <xf numFmtId="0" fontId="2" fillId="0" borderId="13" xfId="0" applyFont="1" applyBorder="1" applyAlignment="1" applyProtection="1">
      <alignment vertical="center"/>
      <protection hidden="1"/>
    </xf>
    <xf numFmtId="14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vertical="center"/>
      <protection hidden="1"/>
    </xf>
    <xf numFmtId="0" fontId="7" fillId="0" borderId="11" xfId="0" applyFont="1" applyFill="1" applyBorder="1" applyAlignment="1" applyProtection="1">
      <alignment vertical="center"/>
      <protection hidden="1"/>
    </xf>
    <xf numFmtId="0" fontId="5" fillId="0" borderId="27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2" fillId="0" borderId="28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3" fillId="20" borderId="10" xfId="37" applyFont="1" applyFill="1" applyBorder="1" applyAlignment="1" applyProtection="1">
      <alignment vertical="center"/>
      <protection hidden="1"/>
    </xf>
    <xf numFmtId="0" fontId="3" fillId="20" borderId="21" xfId="37" applyFont="1" applyFill="1" applyBorder="1" applyAlignment="1" applyProtection="1">
      <alignment horizontal="left" vertical="center" indent="1"/>
      <protection hidden="1"/>
    </xf>
    <xf numFmtId="167" fontId="7" fillId="0" borderId="0" xfId="0" applyNumberFormat="1" applyFont="1" applyBorder="1" applyAlignment="1" applyProtection="1">
      <alignment horizontal="right" vertical="center"/>
      <protection hidden="1"/>
    </xf>
    <xf numFmtId="0" fontId="36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 indent="1"/>
      <protection hidden="1"/>
    </xf>
    <xf numFmtId="0" fontId="2" fillId="0" borderId="30" xfId="0" applyFont="1" applyBorder="1" applyAlignment="1" applyProtection="1">
      <alignment horizontal="left" vertical="top" wrapText="1" indent="1"/>
      <protection hidden="1"/>
    </xf>
    <xf numFmtId="0" fontId="5" fillId="0" borderId="30" xfId="0" applyFont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49" fontId="2" fillId="0" borderId="12" xfId="0" applyNumberFormat="1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4" fontId="7" fillId="17" borderId="37" xfId="0" applyNumberFormat="1" applyFont="1" applyFill="1" applyBorder="1" applyAlignment="1" applyProtection="1">
      <alignment horizontal="right" vertical="center" indent="1"/>
      <protection locked="0"/>
    </xf>
    <xf numFmtId="4" fontId="2" fillId="17" borderId="52" xfId="0" applyNumberFormat="1" applyFont="1" applyFill="1" applyBorder="1" applyAlignment="1" applyProtection="1">
      <alignment horizontal="right" vertical="center" indent="1"/>
      <protection locked="0"/>
    </xf>
    <xf numFmtId="4" fontId="2" fillId="17" borderId="53" xfId="0" applyNumberFormat="1" applyFont="1" applyFill="1" applyBorder="1" applyAlignment="1" applyProtection="1">
      <alignment horizontal="right" vertical="center" indent="1"/>
      <protection locked="0"/>
    </xf>
    <xf numFmtId="4" fontId="2" fillId="17" borderId="54" xfId="0" applyNumberFormat="1" applyFont="1" applyFill="1" applyBorder="1" applyAlignment="1" applyProtection="1">
      <alignment horizontal="right" vertical="center" indent="1"/>
      <protection locked="0"/>
    </xf>
    <xf numFmtId="167" fontId="7" fillId="0" borderId="37" xfId="0" applyNumberFormat="1" applyFont="1" applyFill="1" applyBorder="1" applyAlignment="1" applyProtection="1">
      <alignment horizontal="right" vertical="center" indent="1"/>
      <protection hidden="1"/>
    </xf>
    <xf numFmtId="0" fontId="5" fillId="22" borderId="10" xfId="0" applyFont="1" applyFill="1" applyBorder="1" applyAlignment="1" applyProtection="1">
      <alignment vertical="center"/>
      <protection hidden="1"/>
    </xf>
    <xf numFmtId="0" fontId="5" fillId="25" borderId="0" xfId="0" applyFont="1" applyFill="1" applyAlignment="1" applyProtection="1">
      <alignment vertical="center"/>
      <protection hidden="1"/>
    </xf>
    <xf numFmtId="0" fontId="5" fillId="25" borderId="0" xfId="0" applyFont="1" applyFill="1" applyBorder="1" applyAlignment="1" applyProtection="1">
      <alignment vertical="center"/>
      <protection hidden="1"/>
    </xf>
    <xf numFmtId="0" fontId="2" fillId="25" borderId="0" xfId="0" applyFont="1" applyFill="1" applyAlignment="1" applyProtection="1">
      <alignment vertical="center"/>
      <protection hidden="1"/>
    </xf>
    <xf numFmtId="0" fontId="2" fillId="25" borderId="0" xfId="0" applyFont="1" applyFill="1" applyBorder="1" applyAlignment="1" applyProtection="1">
      <alignment vertical="center"/>
      <protection hidden="1"/>
    </xf>
    <xf numFmtId="4" fontId="5" fillId="25" borderId="0" xfId="0" applyNumberFormat="1" applyFont="1" applyFill="1" applyAlignment="1" applyProtection="1">
      <alignment horizontal="right" vertical="center" indent="1"/>
      <protection hidden="1"/>
    </xf>
    <xf numFmtId="9" fontId="5" fillId="25" borderId="0" xfId="0" applyNumberFormat="1" applyFont="1" applyFill="1" applyAlignment="1" applyProtection="1">
      <alignment horizontal="right" vertical="center" indent="1"/>
      <protection hidden="1"/>
    </xf>
    <xf numFmtId="4" fontId="2" fillId="17" borderId="37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4" fontId="3" fillId="25" borderId="0" xfId="0" applyNumberFormat="1" applyFont="1" applyFill="1" applyAlignment="1" applyProtection="1">
      <alignment vertical="center"/>
      <protection hidden="1"/>
    </xf>
    <xf numFmtId="4" fontId="3" fillId="26" borderId="0" xfId="0" applyNumberFormat="1" applyFont="1" applyFill="1" applyBorder="1" applyAlignment="1" applyProtection="1">
      <alignment vertical="center"/>
      <protection locked="0"/>
    </xf>
    <xf numFmtId="167" fontId="2" fillId="0" borderId="37" xfId="0" applyNumberFormat="1" applyFont="1" applyFill="1" applyBorder="1" applyAlignment="1" applyProtection="1">
      <alignment horizontal="right" vertical="center" indent="1"/>
      <protection hidden="1"/>
    </xf>
    <xf numFmtId="0" fontId="7" fillId="22" borderId="21" xfId="0" applyFont="1" applyFill="1" applyBorder="1" applyAlignment="1" applyProtection="1">
      <alignment horizontal="left" vertical="center" indent="1"/>
      <protection hidden="1"/>
    </xf>
    <xf numFmtId="0" fontId="7" fillId="22" borderId="10" xfId="0" applyFont="1" applyFill="1" applyBorder="1" applyAlignment="1" applyProtection="1">
      <alignment vertical="center"/>
      <protection hidden="1"/>
    </xf>
    <xf numFmtId="0" fontId="7" fillId="22" borderId="10" xfId="0" applyFont="1" applyFill="1" applyBorder="1" applyAlignment="1" applyProtection="1">
      <alignment horizontal="left" vertical="center" indent="1"/>
      <protection hidden="1"/>
    </xf>
    <xf numFmtId="4" fontId="7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7" fillId="22" borderId="20" xfId="0" applyFont="1" applyFill="1" applyBorder="1" applyAlignment="1" applyProtection="1">
      <alignment horizontal="left" vertical="center" indent="1"/>
      <protection hidden="1"/>
    </xf>
    <xf numFmtId="0" fontId="33" fillId="0" borderId="13" xfId="0" applyFont="1" applyBorder="1" applyAlignment="1" applyProtection="1">
      <alignment horizontal="right" vertical="top" wrapText="1"/>
      <protection hidden="1"/>
    </xf>
    <xf numFmtId="0" fontId="31" fillId="0" borderId="0" xfId="36" applyNumberFormat="1" applyFont="1" applyBorder="1" applyAlignment="1" applyProtection="1">
      <alignment vertical="center"/>
      <protection hidden="1"/>
    </xf>
    <xf numFmtId="0" fontId="31" fillId="0" borderId="33" xfId="36" applyNumberFormat="1" applyFont="1" applyBorder="1" applyAlignment="1" applyProtection="1">
      <alignment vertical="center"/>
      <protection hidden="1"/>
    </xf>
    <xf numFmtId="0" fontId="32" fillId="0" borderId="34" xfId="36" applyNumberFormat="1" applyFont="1" applyBorder="1" applyAlignment="1" applyProtection="1">
      <alignment vertical="center"/>
      <protection hidden="1"/>
    </xf>
    <xf numFmtId="0" fontId="32" fillId="0" borderId="0" xfId="36" applyNumberFormat="1" applyFont="1" applyAlignment="1" applyProtection="1">
      <alignment vertical="center"/>
      <protection hidden="1"/>
    </xf>
    <xf numFmtId="49" fontId="2" fillId="18" borderId="21" xfId="0" applyNumberFormat="1" applyFont="1" applyFill="1" applyBorder="1" applyAlignment="1" applyProtection="1">
      <alignment horizontal="left" vertical="center" indent="1"/>
      <protection locked="0"/>
    </xf>
    <xf numFmtId="49" fontId="5" fillId="18" borderId="10" xfId="0" applyNumberFormat="1" applyFont="1" applyFill="1" applyBorder="1" applyAlignment="1" applyProtection="1">
      <alignment horizontal="left" vertical="center" indent="1"/>
      <protection locked="0"/>
    </xf>
    <xf numFmtId="49" fontId="5" fillId="18" borderId="20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Alignment="1" applyProtection="1">
      <alignment horizontal="left" vertical="top" wrapText="1"/>
      <protection hidden="1"/>
    </xf>
    <xf numFmtId="49" fontId="2" fillId="18" borderId="10" xfId="0" applyNumberFormat="1" applyFont="1" applyFill="1" applyBorder="1" applyAlignment="1" applyProtection="1">
      <alignment horizontal="left" vertical="center" indent="1"/>
      <protection locked="0"/>
    </xf>
    <xf numFmtId="49" fontId="2" fillId="18" borderId="20" xfId="0" applyNumberFormat="1" applyFont="1" applyFill="1" applyBorder="1" applyAlignment="1" applyProtection="1">
      <alignment horizontal="left" vertical="center" indent="1"/>
      <protection locked="0"/>
    </xf>
    <xf numFmtId="0" fontId="3" fillId="0" borderId="28" xfId="0" applyFont="1" applyFill="1" applyBorder="1" applyAlignment="1" applyProtection="1">
      <alignment horizontal="left" vertical="top" indent="1"/>
      <protection hidden="1"/>
    </xf>
    <xf numFmtId="0" fontId="4" fillId="0" borderId="12" xfId="0" applyFont="1" applyFill="1" applyBorder="1" applyAlignment="1" applyProtection="1">
      <alignment horizontal="left" vertical="top" indent="1"/>
      <protection hidden="1"/>
    </xf>
    <xf numFmtId="0" fontId="4" fillId="0" borderId="29" xfId="0" applyFont="1" applyFill="1" applyBorder="1" applyAlignment="1" applyProtection="1">
      <alignment horizontal="left" vertical="top" indent="1"/>
      <protection hidden="1"/>
    </xf>
    <xf numFmtId="0" fontId="4" fillId="0" borderId="30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Fill="1" applyBorder="1" applyAlignment="1" applyProtection="1">
      <alignment horizontal="left" vertical="top" indent="1"/>
      <protection hidden="1"/>
    </xf>
    <xf numFmtId="0" fontId="4" fillId="0" borderId="13" xfId="0" applyFont="1" applyFill="1" applyBorder="1" applyAlignment="1" applyProtection="1">
      <alignment horizontal="left" vertical="top" indent="1"/>
      <protection hidden="1"/>
    </xf>
    <xf numFmtId="0" fontId="4" fillId="0" borderId="19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Fill="1" applyBorder="1" applyAlignment="1" applyProtection="1">
      <alignment horizontal="left" vertical="top" indent="1"/>
      <protection hidden="1"/>
    </xf>
    <xf numFmtId="0" fontId="4" fillId="0" borderId="31" xfId="0" applyFont="1" applyFill="1" applyBorder="1" applyAlignment="1" applyProtection="1">
      <alignment horizontal="left" vertical="top" indent="1"/>
      <protection hidden="1"/>
    </xf>
    <xf numFmtId="0" fontId="2" fillId="17" borderId="21" xfId="0" applyFont="1" applyFill="1" applyBorder="1" applyAlignment="1" applyProtection="1">
      <alignment horizontal="left" vertical="center" indent="2"/>
      <protection hidden="1"/>
    </xf>
    <xf numFmtId="0" fontId="2" fillId="17" borderId="10" xfId="0" applyFont="1" applyFill="1" applyBorder="1" applyAlignment="1" applyProtection="1">
      <alignment horizontal="left" vertical="center" indent="2"/>
      <protection hidden="1"/>
    </xf>
    <xf numFmtId="0" fontId="2" fillId="17" borderId="20" xfId="0" applyFont="1" applyFill="1" applyBorder="1" applyAlignment="1" applyProtection="1">
      <alignment horizontal="left" vertical="center" indent="2"/>
      <protection hidden="1"/>
    </xf>
    <xf numFmtId="0" fontId="2" fillId="17" borderId="32" xfId="0" applyFont="1" applyFill="1" applyBorder="1" applyAlignment="1" applyProtection="1">
      <alignment horizontal="left" vertical="center" wrapText="1" indent="1"/>
      <protection locked="0"/>
    </xf>
    <xf numFmtId="0" fontId="5" fillId="17" borderId="36" xfId="0" applyFont="1" applyFill="1" applyBorder="1" applyAlignment="1" applyProtection="1">
      <alignment horizontal="left" vertical="center" wrapText="1" indent="1"/>
      <protection locked="0"/>
    </xf>
    <xf numFmtId="0" fontId="2" fillId="17" borderId="26" xfId="0" applyFont="1" applyFill="1" applyBorder="1" applyAlignment="1" applyProtection="1">
      <alignment horizontal="left" vertical="center" wrapText="1" indent="1"/>
      <protection locked="0"/>
    </xf>
    <xf numFmtId="0" fontId="2" fillId="17" borderId="14" xfId="0" applyFont="1" applyFill="1" applyBorder="1" applyAlignment="1" applyProtection="1">
      <alignment horizontal="left" vertical="center" wrapText="1" indent="1"/>
      <protection locked="0"/>
    </xf>
    <xf numFmtId="14" fontId="2" fillId="23" borderId="21" xfId="38" applyNumberFormat="1" applyFont="1" applyFill="1" applyBorder="1" applyAlignment="1" applyProtection="1">
      <alignment horizontal="left" vertical="center" indent="1"/>
      <protection locked="0"/>
    </xf>
    <xf numFmtId="14" fontId="2" fillId="23" borderId="10" xfId="38" applyNumberFormat="1" applyFont="1" applyFill="1" applyBorder="1" applyAlignment="1" applyProtection="1">
      <alignment horizontal="left" vertical="center" indent="1"/>
      <protection locked="0"/>
    </xf>
    <xf numFmtId="14" fontId="2" fillId="23" borderId="20" xfId="38" applyNumberFormat="1" applyFont="1" applyFill="1" applyBorder="1" applyAlignment="1" applyProtection="1">
      <alignment horizontal="left" vertical="center" indent="1"/>
      <protection locked="0"/>
    </xf>
    <xf numFmtId="49" fontId="7" fillId="24" borderId="21" xfId="38" applyNumberFormat="1" applyFont="1" applyFill="1" applyBorder="1" applyAlignment="1" applyProtection="1">
      <alignment horizontal="left" vertical="center" indent="1"/>
      <protection locked="0"/>
    </xf>
    <xf numFmtId="49" fontId="7" fillId="24" borderId="10" xfId="38" applyNumberFormat="1" applyFont="1" applyFill="1" applyBorder="1" applyAlignment="1" applyProtection="1">
      <alignment horizontal="left" vertical="center" indent="1"/>
      <protection locked="0"/>
    </xf>
    <xf numFmtId="49" fontId="7" fillId="24" borderId="20" xfId="38" applyNumberFormat="1" applyFont="1" applyFill="1" applyBorder="1" applyAlignment="1" applyProtection="1">
      <alignment horizontal="left" vertical="center" indent="1"/>
      <protection locked="0"/>
    </xf>
    <xf numFmtId="0" fontId="2" fillId="17" borderId="23" xfId="0" applyFont="1" applyFill="1" applyBorder="1" applyAlignment="1" applyProtection="1">
      <alignment horizontal="left" vertical="center" wrapText="1" indent="1"/>
      <protection locked="0"/>
    </xf>
    <xf numFmtId="0" fontId="5" fillId="17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13" xfId="0" applyFont="1" applyFill="1" applyBorder="1" applyAlignment="1" applyProtection="1">
      <alignment vertical="top" wrapText="1"/>
      <protection hidden="1"/>
    </xf>
    <xf numFmtId="49" fontId="5" fillId="17" borderId="21" xfId="0" applyNumberFormat="1" applyFont="1" applyFill="1" applyBorder="1" applyAlignment="1" applyProtection="1">
      <alignment horizontal="left" vertical="center" indent="1"/>
      <protection locked="0"/>
    </xf>
    <xf numFmtId="49" fontId="5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5" fillId="17" borderId="20" xfId="0" applyNumberFormat="1" applyFont="1" applyFill="1" applyBorder="1" applyAlignment="1" applyProtection="1">
      <alignment horizontal="left" vertical="center" indent="1"/>
      <protection locked="0"/>
    </xf>
    <xf numFmtId="0" fontId="2" fillId="17" borderId="40" xfId="0" applyFont="1" applyFill="1" applyBorder="1" applyAlignment="1" applyProtection="1">
      <alignment horizontal="left" vertical="center" wrapText="1" indent="1"/>
      <protection locked="0"/>
    </xf>
    <xf numFmtId="0" fontId="2" fillId="17" borderId="41" xfId="0" applyFont="1" applyFill="1" applyBorder="1" applyAlignment="1" applyProtection="1">
      <alignment horizontal="left" vertical="center" wrapText="1" indent="1"/>
      <protection locked="0"/>
    </xf>
    <xf numFmtId="0" fontId="2" fillId="17" borderId="42" xfId="0" applyFont="1" applyFill="1" applyBorder="1" applyAlignment="1" applyProtection="1">
      <alignment horizontal="left" vertical="center" wrapText="1" indent="1"/>
      <protection locked="0"/>
    </xf>
    <xf numFmtId="0" fontId="2" fillId="17" borderId="43" xfId="0" applyFont="1" applyFill="1" applyBorder="1" applyAlignment="1" applyProtection="1">
      <alignment horizontal="left" vertical="center" wrapText="1" indent="1"/>
      <protection locked="0"/>
    </xf>
    <xf numFmtId="0" fontId="2" fillId="17" borderId="22" xfId="0" applyFont="1" applyFill="1" applyBorder="1" applyAlignment="1" applyProtection="1">
      <alignment horizontal="left" vertical="center" wrapText="1" indent="1"/>
      <protection locked="0"/>
    </xf>
    <xf numFmtId="0" fontId="2" fillId="17" borderId="44" xfId="0" applyFont="1" applyFill="1" applyBorder="1" applyAlignment="1" applyProtection="1">
      <alignment horizontal="left" vertical="center" wrapText="1" indent="1"/>
      <protection locked="0"/>
    </xf>
    <xf numFmtId="167" fontId="7" fillId="0" borderId="21" xfId="0" applyNumberFormat="1" applyFont="1" applyFill="1" applyBorder="1" applyAlignment="1" applyProtection="1">
      <alignment horizontal="center" vertical="center"/>
      <protection hidden="1"/>
    </xf>
    <xf numFmtId="167" fontId="7" fillId="0" borderId="20" xfId="0" applyNumberFormat="1" applyFont="1" applyFill="1" applyBorder="1" applyAlignment="1" applyProtection="1">
      <alignment horizontal="center" vertical="center"/>
      <protection hidden="1"/>
    </xf>
    <xf numFmtId="49" fontId="2" fillId="24" borderId="46" xfId="0" applyNumberFormat="1" applyFont="1" applyFill="1" applyBorder="1" applyAlignment="1" applyProtection="1">
      <alignment horizontal="left" vertical="center" indent="1"/>
      <protection locked="0"/>
    </xf>
    <xf numFmtId="49" fontId="2" fillId="24" borderId="47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13" xfId="0" applyFont="1" applyBorder="1" applyAlignment="1" applyProtection="1">
      <alignment vertical="top" wrapText="1"/>
      <protection hidden="1"/>
    </xf>
    <xf numFmtId="0" fontId="2" fillId="25" borderId="12" xfId="0" applyFont="1" applyFill="1" applyBorder="1" applyAlignment="1" applyProtection="1">
      <alignment horizontal="center" vertical="center"/>
      <protection hidden="1"/>
    </xf>
    <xf numFmtId="0" fontId="2" fillId="25" borderId="0" xfId="0" applyFont="1" applyFill="1" applyBorder="1" applyAlignment="1" applyProtection="1">
      <alignment horizontal="center" vertical="center"/>
      <protection hidden="1"/>
    </xf>
    <xf numFmtId="4" fontId="2" fillId="27" borderId="0" xfId="0" applyNumberFormat="1" applyFont="1" applyFill="1" applyBorder="1" applyAlignment="1" applyProtection="1">
      <alignment horizontal="center" vertical="center"/>
      <protection hidden="1"/>
    </xf>
    <xf numFmtId="0" fontId="2" fillId="25" borderId="0" xfId="0" applyFont="1" applyFill="1" applyBorder="1" applyAlignment="1" applyProtection="1">
      <alignment horizontal="right" vertical="center" wrapText="1" indent="1"/>
      <protection hidden="1"/>
    </xf>
    <xf numFmtId="0" fontId="2" fillId="25" borderId="0" xfId="0" applyFont="1" applyFill="1" applyAlignment="1" applyProtection="1">
      <alignment horizontal="right" vertical="center" wrapText="1" indent="1"/>
      <protection hidden="1"/>
    </xf>
    <xf numFmtId="0" fontId="2" fillId="25" borderId="0" xfId="0" applyFont="1" applyFill="1" applyAlignment="1" applyProtection="1">
      <alignment horizontal="right" vertical="center" indent="1"/>
      <protection hidden="1"/>
    </xf>
    <xf numFmtId="0" fontId="7" fillId="22" borderId="28" xfId="0" applyFont="1" applyFill="1" applyBorder="1" applyAlignment="1" applyProtection="1">
      <alignment horizontal="left" vertical="center" indent="1"/>
      <protection hidden="1"/>
    </xf>
    <xf numFmtId="0" fontId="7" fillId="22" borderId="12" xfId="0" applyFont="1" applyFill="1" applyBorder="1" applyAlignment="1" applyProtection="1">
      <alignment horizontal="left" vertical="center" indent="1"/>
      <protection hidden="1"/>
    </xf>
    <xf numFmtId="0" fontId="7" fillId="22" borderId="29" xfId="0" applyFont="1" applyFill="1" applyBorder="1" applyAlignment="1" applyProtection="1">
      <alignment horizontal="left" vertical="center" indent="1"/>
      <protection hidden="1"/>
    </xf>
    <xf numFmtId="0" fontId="7" fillId="22" borderId="21" xfId="0" applyFont="1" applyFill="1" applyBorder="1" applyAlignment="1" applyProtection="1">
      <alignment horizontal="left" vertical="center" indent="1"/>
      <protection hidden="1"/>
    </xf>
    <xf numFmtId="0" fontId="7" fillId="22" borderId="10" xfId="0" applyFont="1" applyFill="1" applyBorder="1" applyAlignment="1" applyProtection="1">
      <alignment horizontal="left" vertical="center" indent="1"/>
      <protection hidden="1"/>
    </xf>
    <xf numFmtId="0" fontId="7" fillId="22" borderId="20" xfId="0" applyFont="1" applyFill="1" applyBorder="1" applyAlignment="1" applyProtection="1">
      <alignment horizontal="left" vertical="center" indent="1"/>
      <protection hidden="1"/>
    </xf>
    <xf numFmtId="1" fontId="7" fillId="0" borderId="21" xfId="0" applyNumberFormat="1" applyFont="1" applyFill="1" applyBorder="1" applyAlignment="1" applyProtection="1">
      <alignment horizontal="left" vertical="center" indent="1"/>
      <protection hidden="1"/>
    </xf>
    <xf numFmtId="1" fontId="7" fillId="0" borderId="10" xfId="0" applyNumberFormat="1" applyFont="1" applyFill="1" applyBorder="1" applyAlignment="1" applyProtection="1">
      <alignment horizontal="left" vertical="center" indent="1"/>
      <protection hidden="1"/>
    </xf>
    <xf numFmtId="1" fontId="7" fillId="0" borderId="20" xfId="0" applyNumberFormat="1" applyFont="1" applyFill="1" applyBorder="1" applyAlignment="1" applyProtection="1">
      <alignment horizontal="left" vertical="center" indent="1"/>
      <protection hidden="1"/>
    </xf>
    <xf numFmtId="0" fontId="3" fillId="19" borderId="37" xfId="0" applyFont="1" applyFill="1" applyBorder="1" applyAlignment="1" applyProtection="1">
      <alignment horizontal="left" vertical="center" indent="1"/>
      <protection hidden="1"/>
    </xf>
    <xf numFmtId="0" fontId="3" fillId="19" borderId="21" xfId="0" applyFont="1" applyFill="1" applyBorder="1" applyAlignment="1" applyProtection="1">
      <alignment horizontal="left" vertical="center" wrapText="1" indent="1"/>
      <protection hidden="1"/>
    </xf>
    <xf numFmtId="0" fontId="3" fillId="19" borderId="20" xfId="0" applyFont="1" applyFill="1" applyBorder="1" applyAlignment="1" applyProtection="1">
      <alignment horizontal="left" vertical="center" wrapText="1" indent="1"/>
      <protection hidden="1"/>
    </xf>
    <xf numFmtId="0" fontId="33" fillId="0" borderId="28" xfId="0" applyFont="1" applyBorder="1" applyAlignment="1" applyProtection="1">
      <alignment horizontal="left" vertical="center" wrapText="1" indent="1"/>
      <protection hidden="1"/>
    </xf>
    <xf numFmtId="0" fontId="33" fillId="0" borderId="12" xfId="0" applyFont="1" applyBorder="1" applyAlignment="1" applyProtection="1">
      <alignment horizontal="left" vertical="center" wrapText="1" indent="1"/>
      <protection hidden="1"/>
    </xf>
    <xf numFmtId="0" fontId="33" fillId="0" borderId="29" xfId="0" applyFont="1" applyBorder="1" applyAlignment="1" applyProtection="1">
      <alignment horizontal="left" vertical="center" wrapText="1" indent="1"/>
      <protection hidden="1"/>
    </xf>
    <xf numFmtId="0" fontId="33" fillId="0" borderId="30" xfId="0" applyFont="1" applyBorder="1" applyAlignment="1" applyProtection="1">
      <alignment horizontal="left" vertical="center" wrapText="1" indent="1"/>
      <protection hidden="1"/>
    </xf>
    <xf numFmtId="0" fontId="33" fillId="0" borderId="0" xfId="0" applyFont="1" applyBorder="1" applyAlignment="1" applyProtection="1">
      <alignment horizontal="left" vertical="center" wrapText="1" indent="1"/>
      <protection hidden="1"/>
    </xf>
    <xf numFmtId="0" fontId="33" fillId="0" borderId="13" xfId="0" applyFont="1" applyBorder="1" applyAlignment="1" applyProtection="1">
      <alignment horizontal="left" vertical="center" wrapText="1" inden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9" fillId="0" borderId="0" xfId="0" applyFont="1" applyBorder="1" applyAlignment="1" applyProtection="1">
      <alignment horizontal="right" vertical="top" wrapText="1"/>
      <protection hidden="1"/>
    </xf>
    <xf numFmtId="0" fontId="5" fillId="21" borderId="38" xfId="0" applyFont="1" applyFill="1" applyBorder="1" applyAlignment="1" applyProtection="1">
      <alignment horizontal="left" vertical="center" indent="1"/>
      <protection locked="0"/>
    </xf>
    <xf numFmtId="0" fontId="5" fillId="21" borderId="39" xfId="0" applyFont="1" applyFill="1" applyBorder="1" applyAlignment="1" applyProtection="1">
      <alignment horizontal="left" vertical="center" indent="1"/>
      <protection locked="0"/>
    </xf>
    <xf numFmtId="0" fontId="5" fillId="21" borderId="21" xfId="0" applyFont="1" applyFill="1" applyBorder="1" applyAlignment="1" applyProtection="1">
      <alignment horizontal="left" vertical="center" indent="1"/>
      <protection locked="0"/>
    </xf>
    <xf numFmtId="0" fontId="5" fillId="21" borderId="20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17" borderId="38" xfId="0" applyFont="1" applyFill="1" applyBorder="1" applyAlignment="1" applyProtection="1">
      <alignment horizontal="left" vertical="center" indent="1"/>
      <protection locked="0"/>
    </xf>
    <xf numFmtId="0" fontId="2" fillId="17" borderId="35" xfId="0" applyFont="1" applyFill="1" applyBorder="1" applyAlignment="1" applyProtection="1">
      <alignment horizontal="left" vertical="center" indent="1"/>
      <protection locked="0"/>
    </xf>
    <xf numFmtId="0" fontId="5" fillId="21" borderId="23" xfId="0" applyFont="1" applyFill="1" applyBorder="1" applyAlignment="1" applyProtection="1">
      <alignment horizontal="left" vertical="center" indent="1"/>
      <protection locked="0"/>
    </xf>
    <xf numFmtId="0" fontId="5" fillId="21" borderId="17" xfId="0" applyFont="1" applyFill="1" applyBorder="1" applyAlignment="1" applyProtection="1">
      <alignment horizontal="left" vertical="center" indent="1"/>
      <protection locked="0"/>
    </xf>
    <xf numFmtId="0" fontId="2" fillId="17" borderId="23" xfId="0" applyFont="1" applyFill="1" applyBorder="1" applyAlignment="1" applyProtection="1">
      <alignment horizontal="left" vertical="center" indent="1"/>
      <protection locked="0"/>
    </xf>
    <xf numFmtId="0" fontId="2" fillId="17" borderId="15" xfId="0" applyFont="1" applyFill="1" applyBorder="1" applyAlignment="1" applyProtection="1">
      <alignment horizontal="left" vertical="center" indent="1"/>
      <protection locked="0"/>
    </xf>
    <xf numFmtId="0" fontId="3" fillId="19" borderId="21" xfId="0" applyFont="1" applyFill="1" applyBorder="1" applyAlignment="1" applyProtection="1">
      <alignment horizontal="center" vertical="center"/>
      <protection hidden="1"/>
    </xf>
    <xf numFmtId="0" fontId="3" fillId="19" borderId="20" xfId="0" applyFont="1" applyFill="1" applyBorder="1" applyAlignment="1" applyProtection="1">
      <alignment horizontal="center" vertical="center"/>
      <protection hidden="1"/>
    </xf>
    <xf numFmtId="167" fontId="5" fillId="17" borderId="38" xfId="0" applyNumberFormat="1" applyFont="1" applyFill="1" applyBorder="1" applyAlignment="1" applyProtection="1">
      <alignment horizontal="right" vertical="center" indent="1"/>
      <protection locked="0"/>
    </xf>
    <xf numFmtId="167" fontId="5" fillId="17" borderId="39" xfId="0" applyNumberFormat="1" applyFont="1" applyFill="1" applyBorder="1" applyAlignment="1" applyProtection="1">
      <alignment horizontal="right" vertical="center" indent="1"/>
      <protection locked="0"/>
    </xf>
    <xf numFmtId="167" fontId="5" fillId="17" borderId="23" xfId="0" applyNumberFormat="1" applyFont="1" applyFill="1" applyBorder="1" applyAlignment="1" applyProtection="1">
      <alignment horizontal="right" vertical="center" indent="1"/>
      <protection locked="0"/>
    </xf>
    <xf numFmtId="167" fontId="5" fillId="17" borderId="17" xfId="0" applyNumberFormat="1" applyFont="1" applyFill="1" applyBorder="1" applyAlignment="1" applyProtection="1">
      <alignment horizontal="right" vertical="center" indent="1"/>
      <protection locked="0"/>
    </xf>
    <xf numFmtId="167" fontId="7" fillId="0" borderId="27" xfId="0" applyNumberFormat="1" applyFont="1" applyBorder="1" applyAlignment="1" applyProtection="1">
      <alignment horizontal="right" vertical="center" indent="1"/>
      <protection hidden="1"/>
    </xf>
    <xf numFmtId="167" fontId="7" fillId="0" borderId="25" xfId="0" applyNumberFormat="1" applyFont="1" applyBorder="1" applyAlignment="1" applyProtection="1">
      <alignment horizontal="right" vertical="center" indent="1"/>
      <protection hidden="1"/>
    </xf>
    <xf numFmtId="0" fontId="5" fillId="21" borderId="32" xfId="0" applyFont="1" applyFill="1" applyBorder="1" applyAlignment="1" applyProtection="1">
      <alignment horizontal="left" vertical="center" indent="1"/>
      <protection locked="0"/>
    </xf>
    <xf numFmtId="0" fontId="5" fillId="21" borderId="18" xfId="0" applyFont="1" applyFill="1" applyBorder="1" applyAlignment="1" applyProtection="1">
      <alignment horizontal="left" vertical="center" indent="1"/>
      <protection locked="0"/>
    </xf>
    <xf numFmtId="0" fontId="2" fillId="17" borderId="32" xfId="0" applyFont="1" applyFill="1" applyBorder="1" applyAlignment="1" applyProtection="1">
      <alignment horizontal="left" vertical="center" indent="1"/>
      <protection locked="0"/>
    </xf>
    <xf numFmtId="0" fontId="2" fillId="17" borderId="36" xfId="0" applyFont="1" applyFill="1" applyBorder="1" applyAlignment="1" applyProtection="1">
      <alignment horizontal="left" vertical="center" indent="1"/>
      <protection locked="0"/>
    </xf>
    <xf numFmtId="167" fontId="5" fillId="17" borderId="32" xfId="0" applyNumberFormat="1" applyFont="1" applyFill="1" applyBorder="1" applyAlignment="1" applyProtection="1">
      <alignment horizontal="right" vertical="center" indent="1"/>
      <protection locked="0"/>
    </xf>
    <xf numFmtId="167" fontId="5" fillId="17" borderId="18" xfId="0" applyNumberFormat="1" applyFont="1" applyFill="1" applyBorder="1" applyAlignment="1" applyProtection="1">
      <alignment horizontal="right" vertical="center" indent="1"/>
      <protection locked="0"/>
    </xf>
    <xf numFmtId="168" fontId="2" fillId="18" borderId="0" xfId="47" applyNumberFormat="1" applyFont="1" applyFill="1" applyBorder="1" applyAlignment="1" applyProtection="1">
      <alignment vertical="center"/>
      <protection locked="0"/>
    </xf>
    <xf numFmtId="168" fontId="2" fillId="18" borderId="11" xfId="47" applyNumberFormat="1" applyFont="1" applyFill="1" applyBorder="1" applyAlignment="1" applyProtection="1">
      <alignment vertical="center"/>
      <protection locked="0"/>
    </xf>
    <xf numFmtId="49" fontId="2" fillId="17" borderId="0" xfId="0" applyNumberFormat="1" applyFont="1" applyFill="1" applyAlignment="1" applyProtection="1">
      <alignment vertical="center"/>
      <protection locked="0"/>
    </xf>
    <xf numFmtId="49" fontId="2" fillId="17" borderId="11" xfId="0" applyNumberFormat="1" applyFont="1" applyFill="1" applyBorder="1" applyAlignment="1" applyProtection="1">
      <alignment vertical="center"/>
      <protection locked="0"/>
    </xf>
    <xf numFmtId="0" fontId="3" fillId="20" borderId="49" xfId="37" applyFont="1" applyFill="1" applyBorder="1" applyAlignment="1" applyProtection="1">
      <alignment horizontal="center" vertical="center"/>
      <protection hidden="1"/>
    </xf>
    <xf numFmtId="0" fontId="3" fillId="20" borderId="20" xfId="37" applyFont="1" applyFill="1" applyBorder="1" applyAlignment="1" applyProtection="1">
      <alignment horizontal="center" vertical="center"/>
      <protection hidden="1"/>
    </xf>
    <xf numFmtId="49" fontId="34" fillId="0" borderId="0" xfId="0" applyNumberFormat="1" applyFont="1" applyFill="1" applyAlignment="1" applyProtection="1">
      <alignment horizontal="center" vertical="center"/>
      <protection hidden="1"/>
    </xf>
    <xf numFmtId="0" fontId="3" fillId="0" borderId="28" xfId="37" applyFont="1" applyFill="1" applyBorder="1" applyAlignment="1" applyProtection="1">
      <alignment horizontal="left" vertical="center" wrapText="1" indent="1"/>
      <protection hidden="1"/>
    </xf>
    <xf numFmtId="0" fontId="3" fillId="0" borderId="12" xfId="37" applyFont="1" applyFill="1" applyBorder="1" applyAlignment="1" applyProtection="1">
      <alignment horizontal="left" vertical="center" wrapText="1" indent="1"/>
      <protection hidden="1"/>
    </xf>
    <xf numFmtId="0" fontId="3" fillId="0" borderId="19" xfId="37" applyFont="1" applyFill="1" applyBorder="1" applyAlignment="1" applyProtection="1">
      <alignment horizontal="left" vertical="center" wrapText="1" indent="1"/>
      <protection hidden="1"/>
    </xf>
    <xf numFmtId="0" fontId="3" fillId="0" borderId="11" xfId="37" applyFont="1" applyFill="1" applyBorder="1" applyAlignment="1" applyProtection="1">
      <alignment horizontal="left" vertical="center" wrapText="1" indent="1"/>
      <protection hidden="1"/>
    </xf>
    <xf numFmtId="0" fontId="3" fillId="0" borderId="50" xfId="37" applyFont="1" applyFill="1" applyBorder="1" applyAlignment="1" applyProtection="1">
      <alignment horizontal="center" vertical="center" wrapText="1"/>
      <protection hidden="1"/>
    </xf>
    <xf numFmtId="0" fontId="3" fillId="0" borderId="29" xfId="37" applyFont="1" applyFill="1" applyBorder="1" applyAlignment="1" applyProtection="1">
      <alignment horizontal="center" vertical="center" wrapText="1"/>
      <protection hidden="1"/>
    </xf>
    <xf numFmtId="0" fontId="3" fillId="0" borderId="51" xfId="37" applyFont="1" applyFill="1" applyBorder="1" applyAlignment="1" applyProtection="1">
      <alignment horizontal="center" vertical="center" wrapText="1"/>
      <protection hidden="1"/>
    </xf>
    <xf numFmtId="0" fontId="3" fillId="0" borderId="31" xfId="37" applyFont="1" applyFill="1" applyBorder="1" applyAlignment="1" applyProtection="1">
      <alignment horizontal="center" vertical="center" wrapText="1"/>
      <protection hidden="1"/>
    </xf>
  </cellXfs>
  <cellStyles count="49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Standard 3" xfId="36"/>
    <cellStyle name="Standard 4" xfId="48"/>
    <cellStyle name="Standard_Antrag Netzwerk" xfId="37"/>
    <cellStyle name="Standard_Überarbeitete Abschnitte 11_10" xfId="38"/>
    <cellStyle name="Standard_Überarbeitete Abschnitte 11_10 2" xfId="47"/>
    <cellStyle name="Überschrift" xfId="39" builtinId="15" customBuiltin="1"/>
    <cellStyle name="Überschrift 1" xfId="40" builtinId="16" customBuiltin="1"/>
    <cellStyle name="Überschrift 2" xfId="41" builtinId="17" customBuiltin="1"/>
    <cellStyle name="Überschrift 3" xfId="42" builtinId="18" customBuiltin="1"/>
    <cellStyle name="Überschrift 4" xfId="43" builtinId="19" customBuiltin="1"/>
    <cellStyle name="Verknüpfte Zelle" xfId="44" builtinId="24" customBuiltin="1"/>
    <cellStyle name="Warnender Text" xfId="45" builtinId="11" customBuiltin="1"/>
    <cellStyle name="Zelle überprüfen" xfId="46" builtinId="23" customBuiltin="1"/>
  </cellStyles>
  <dxfs count="3"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3316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9525</xdr:rowOff>
        </xdr:from>
        <xdr:to>
          <xdr:col>5</xdr:col>
          <xdr:colOff>323850</xdr:colOff>
          <xdr:row>17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9525</xdr:rowOff>
        </xdr:from>
        <xdr:to>
          <xdr:col>5</xdr:col>
          <xdr:colOff>323850</xdr:colOff>
          <xdr:row>18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4</xdr:col>
      <xdr:colOff>476250</xdr:colOff>
      <xdr:row>0</xdr:row>
      <xdr:rowOff>0</xdr:rowOff>
    </xdr:from>
    <xdr:to>
      <xdr:col>10</xdr:col>
      <xdr:colOff>0</xdr:colOff>
      <xdr:row>3</xdr:row>
      <xdr:rowOff>76200</xdr:rowOff>
    </xdr:to>
    <xdr:pic>
      <xdr:nvPicPr>
        <xdr:cNvPr id="4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000375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H20"/>
  <sheetViews>
    <sheetView showGridLines="0" zoomScaleNormal="100" workbookViewId="0">
      <selection activeCell="A16" sqref="A16"/>
    </sheetView>
  </sheetViews>
  <sheetFormatPr baseColWidth="10" defaultRowHeight="12" x14ac:dyDescent="0.2"/>
  <cols>
    <col min="1" max="1" width="10.7109375" style="1" customWidth="1"/>
    <col min="2" max="2" width="15.7109375" style="2" customWidth="1"/>
    <col min="3" max="3" width="78.7109375" style="1" customWidth="1"/>
    <col min="4" max="16384" width="11.42578125" style="1"/>
  </cols>
  <sheetData>
    <row r="1" spans="1:8" ht="15" customHeight="1" x14ac:dyDescent="0.2">
      <c r="B1" s="1"/>
    </row>
    <row r="2" spans="1:8" ht="15" customHeight="1" x14ac:dyDescent="0.2">
      <c r="A2" s="160" t="s">
        <v>25</v>
      </c>
      <c r="B2" s="160"/>
      <c r="C2" s="160"/>
    </row>
    <row r="3" spans="1:8" ht="15" customHeight="1" x14ac:dyDescent="0.2">
      <c r="A3" s="160"/>
      <c r="B3" s="160"/>
      <c r="C3" s="160"/>
    </row>
    <row r="4" spans="1:8" ht="15" customHeight="1" thickBot="1" x14ac:dyDescent="0.25">
      <c r="A4" s="161"/>
      <c r="B4" s="161"/>
      <c r="C4" s="161"/>
    </row>
    <row r="5" spans="1:8" ht="15" customHeight="1" thickTop="1" x14ac:dyDescent="0.2">
      <c r="A5" s="162" t="s">
        <v>46</v>
      </c>
      <c r="B5" s="162"/>
      <c r="C5" s="162"/>
    </row>
    <row r="6" spans="1:8" ht="15" customHeight="1" x14ac:dyDescent="0.2">
      <c r="A6" s="163"/>
      <c r="B6" s="163"/>
      <c r="C6" s="163"/>
    </row>
    <row r="7" spans="1:8" ht="15" customHeight="1" x14ac:dyDescent="0.2">
      <c r="F7" s="3"/>
    </row>
    <row r="8" spans="1:8" s="3" customFormat="1" ht="18" customHeight="1" x14ac:dyDescent="0.2">
      <c r="A8" s="4" t="s">
        <v>26</v>
      </c>
      <c r="B8" s="4" t="s">
        <v>27</v>
      </c>
      <c r="C8" s="5" t="s">
        <v>28</v>
      </c>
      <c r="D8" s="1"/>
      <c r="F8" s="6"/>
    </row>
    <row r="9" spans="1:8" s="3" customFormat="1" ht="24" customHeight="1" x14ac:dyDescent="0.2">
      <c r="A9" s="10" t="s">
        <v>29</v>
      </c>
      <c r="B9" s="7">
        <v>43215</v>
      </c>
      <c r="C9" s="8" t="s">
        <v>30</v>
      </c>
      <c r="D9" s="1"/>
      <c r="F9" s="1"/>
      <c r="G9" s="1"/>
    </row>
    <row r="10" spans="1:8" ht="24" customHeight="1" x14ac:dyDescent="0.2">
      <c r="A10" s="10" t="s">
        <v>104</v>
      </c>
      <c r="B10" s="7">
        <v>43251</v>
      </c>
      <c r="C10" s="8" t="s">
        <v>105</v>
      </c>
      <c r="H10" s="3"/>
    </row>
    <row r="11" spans="1:8" ht="24" customHeight="1" x14ac:dyDescent="0.2">
      <c r="A11" s="10" t="s">
        <v>107</v>
      </c>
      <c r="B11" s="7">
        <v>43614</v>
      </c>
      <c r="C11" s="8" t="s">
        <v>105</v>
      </c>
    </row>
    <row r="12" spans="1:8" ht="24" customHeight="1" x14ac:dyDescent="0.2">
      <c r="A12" s="10" t="s">
        <v>118</v>
      </c>
      <c r="B12" s="7">
        <v>43808</v>
      </c>
      <c r="C12" s="8" t="s">
        <v>121</v>
      </c>
    </row>
    <row r="13" spans="1:8" ht="36" customHeight="1" x14ac:dyDescent="0.2">
      <c r="A13" s="10" t="s">
        <v>122</v>
      </c>
      <c r="B13" s="7">
        <v>44148</v>
      </c>
      <c r="C13" s="8" t="s">
        <v>125</v>
      </c>
    </row>
    <row r="14" spans="1:8" ht="24" customHeight="1" x14ac:dyDescent="0.2">
      <c r="A14" s="10" t="s">
        <v>126</v>
      </c>
      <c r="B14" s="7">
        <v>44221</v>
      </c>
      <c r="C14" s="8" t="s">
        <v>127</v>
      </c>
    </row>
    <row r="15" spans="1:8" ht="24" customHeight="1" x14ac:dyDescent="0.2">
      <c r="A15" s="10" t="s">
        <v>128</v>
      </c>
      <c r="B15" s="7">
        <v>44536</v>
      </c>
      <c r="C15" s="8" t="s">
        <v>149</v>
      </c>
    </row>
    <row r="16" spans="1:8" ht="24" customHeight="1" x14ac:dyDescent="0.2">
      <c r="A16" s="10"/>
      <c r="B16" s="7"/>
      <c r="C16" s="8"/>
    </row>
    <row r="17" spans="1:3" ht="24" customHeight="1" x14ac:dyDescent="0.2">
      <c r="A17" s="10"/>
      <c r="B17" s="7"/>
      <c r="C17" s="8"/>
    </row>
    <row r="18" spans="1:3" ht="24" customHeight="1" x14ac:dyDescent="0.2">
      <c r="A18" s="10"/>
      <c r="B18" s="7"/>
      <c r="C18" s="8"/>
    </row>
    <row r="19" spans="1:3" ht="24" customHeight="1" x14ac:dyDescent="0.2">
      <c r="A19" s="10"/>
      <c r="B19" s="7"/>
      <c r="C19" s="8"/>
    </row>
    <row r="20" spans="1:3" ht="24" customHeight="1" x14ac:dyDescent="0.2">
      <c r="A20" s="9"/>
      <c r="B20" s="7"/>
      <c r="C20" s="8"/>
    </row>
  </sheetData>
  <sheetProtection password="EDE9" sheet="1" objects="1" scenarios="1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J87"/>
  <sheetViews>
    <sheetView showGridLines="0" tabSelected="1" zoomScaleNormal="100" zoomScaleSheetLayoutView="130" workbookViewId="0">
      <selection activeCell="D24" sqref="D24:H24"/>
    </sheetView>
  </sheetViews>
  <sheetFormatPr baseColWidth="10" defaultRowHeight="12" x14ac:dyDescent="0.2"/>
  <cols>
    <col min="1" max="1" width="1.7109375" style="12" customWidth="1"/>
    <col min="2" max="2" width="12.7109375" style="12" customWidth="1"/>
    <col min="3" max="3" width="10.7109375" style="12" customWidth="1"/>
    <col min="4" max="4" width="12.710937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12.7109375" style="12" customWidth="1"/>
    <col min="9" max="9" width="10.7109375" style="12" customWidth="1"/>
    <col min="10" max="10" width="1.7109375" style="12" customWidth="1"/>
    <col min="11" max="16384" width="11.42578125" style="12"/>
  </cols>
  <sheetData>
    <row r="1" spans="1:10" s="125" customFormat="1" ht="15" customHeight="1" x14ac:dyDescent="0.2">
      <c r="A1" s="124"/>
      <c r="B1" s="124"/>
      <c r="C1" s="124"/>
      <c r="D1" s="124"/>
      <c r="E1" s="124"/>
      <c r="F1" s="124"/>
      <c r="G1" s="124"/>
      <c r="H1" s="124"/>
      <c r="I1" s="124"/>
    </row>
    <row r="2" spans="1:10" s="125" customFormat="1" ht="15" customHeight="1" x14ac:dyDescent="0.2">
      <c r="A2" s="124"/>
      <c r="B2" s="124"/>
      <c r="C2" s="124"/>
      <c r="D2" s="124"/>
      <c r="E2" s="124"/>
      <c r="F2" s="124"/>
      <c r="G2" s="124"/>
      <c r="H2" s="124"/>
      <c r="I2" s="124"/>
    </row>
    <row r="3" spans="1:10" s="125" customFormat="1" ht="1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</row>
    <row r="4" spans="1:10" s="125" customFormat="1" ht="1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</row>
    <row r="5" spans="1:10" s="125" customFormat="1" ht="15" customHeight="1" x14ac:dyDescent="0.2">
      <c r="A5" s="124"/>
      <c r="B5" s="124"/>
      <c r="C5" s="124"/>
      <c r="D5" s="124"/>
      <c r="E5" s="124"/>
      <c r="F5" s="124"/>
      <c r="G5" s="124"/>
      <c r="H5" s="124"/>
      <c r="I5" s="124"/>
    </row>
    <row r="6" spans="1:10" ht="15" customHeight="1" x14ac:dyDescent="0.2">
      <c r="A6" s="26" t="s">
        <v>129</v>
      </c>
      <c r="B6" s="27"/>
      <c r="C6" s="27"/>
      <c r="D6" s="27"/>
      <c r="E6" s="27"/>
      <c r="F6" s="27"/>
      <c r="G6" s="27"/>
      <c r="H6" s="13"/>
      <c r="I6" s="13"/>
    </row>
    <row r="7" spans="1:10" ht="15" customHeight="1" x14ac:dyDescent="0.2">
      <c r="A7" s="167" t="s">
        <v>130</v>
      </c>
      <c r="B7" s="167"/>
      <c r="C7" s="167"/>
      <c r="D7" s="167"/>
      <c r="E7" s="167"/>
      <c r="F7" s="28"/>
      <c r="G7" s="28"/>
      <c r="H7" s="29"/>
      <c r="I7" s="29"/>
    </row>
    <row r="8" spans="1:10" ht="15" customHeight="1" x14ac:dyDescent="0.2">
      <c r="A8" s="167"/>
      <c r="B8" s="167"/>
      <c r="C8" s="167"/>
      <c r="D8" s="167"/>
      <c r="E8" s="167"/>
      <c r="F8" s="28"/>
      <c r="G8" s="28"/>
      <c r="H8" s="29"/>
      <c r="I8" s="29"/>
    </row>
    <row r="9" spans="1:10" ht="15" customHeight="1" x14ac:dyDescent="0.2">
      <c r="A9" s="167"/>
      <c r="B9" s="167"/>
      <c r="C9" s="167"/>
      <c r="D9" s="167"/>
      <c r="E9" s="167"/>
      <c r="F9" s="28"/>
      <c r="G9" s="28"/>
      <c r="H9" s="29"/>
      <c r="I9" s="29"/>
    </row>
    <row r="10" spans="1:10" ht="15" customHeight="1" x14ac:dyDescent="0.2">
      <c r="A10" s="167"/>
      <c r="B10" s="167"/>
      <c r="C10" s="167"/>
      <c r="D10" s="167"/>
      <c r="E10" s="167"/>
      <c r="F10" s="28"/>
      <c r="G10" s="28"/>
      <c r="H10" s="29"/>
      <c r="I10" s="29"/>
    </row>
    <row r="11" spans="1:10" ht="15" customHeight="1" x14ac:dyDescent="0.2">
      <c r="A11" s="30"/>
      <c r="B11" s="30"/>
      <c r="C11" s="30"/>
      <c r="D11" s="30"/>
      <c r="E11" s="30"/>
      <c r="F11" s="30"/>
      <c r="G11" s="30"/>
      <c r="H11" s="30"/>
      <c r="I11" s="31"/>
    </row>
    <row r="12" spans="1:10" ht="15" customHeight="1" x14ac:dyDescent="0.2">
      <c r="A12" s="32" t="s">
        <v>3</v>
      </c>
      <c r="B12" s="30"/>
      <c r="C12" s="30"/>
      <c r="D12" s="30"/>
      <c r="E12" s="30"/>
      <c r="F12" s="170" t="s">
        <v>4</v>
      </c>
      <c r="G12" s="171"/>
      <c r="H12" s="171"/>
      <c r="I12" s="171"/>
      <c r="J12" s="172"/>
    </row>
    <row r="13" spans="1:10" ht="15" customHeight="1" x14ac:dyDescent="0.2">
      <c r="A13" s="32" t="s">
        <v>5</v>
      </c>
      <c r="B13" s="11"/>
      <c r="C13" s="11"/>
      <c r="D13" s="11"/>
      <c r="E13" s="11"/>
      <c r="F13" s="173"/>
      <c r="G13" s="174"/>
      <c r="H13" s="174"/>
      <c r="I13" s="174"/>
      <c r="J13" s="175"/>
    </row>
    <row r="14" spans="1:10" ht="15" customHeight="1" x14ac:dyDescent="0.2">
      <c r="A14" s="32" t="s">
        <v>6</v>
      </c>
      <c r="B14" s="13"/>
      <c r="C14" s="11"/>
      <c r="D14" s="11"/>
      <c r="E14" s="11"/>
      <c r="F14" s="173"/>
      <c r="G14" s="174"/>
      <c r="H14" s="174"/>
      <c r="I14" s="174"/>
      <c r="J14" s="175"/>
    </row>
    <row r="15" spans="1:10" ht="15" customHeight="1" x14ac:dyDescent="0.2">
      <c r="A15" s="32" t="s">
        <v>7</v>
      </c>
      <c r="B15" s="11"/>
      <c r="C15" s="13"/>
      <c r="D15" s="11"/>
      <c r="E15" s="11"/>
      <c r="F15" s="173"/>
      <c r="G15" s="174"/>
      <c r="H15" s="174"/>
      <c r="I15" s="174"/>
      <c r="J15" s="175"/>
    </row>
    <row r="16" spans="1:10" ht="15" customHeight="1" x14ac:dyDescent="0.2">
      <c r="B16" s="11"/>
      <c r="C16" s="13"/>
      <c r="D16" s="11"/>
      <c r="E16" s="11"/>
      <c r="F16" s="176"/>
      <c r="G16" s="177"/>
      <c r="H16" s="177"/>
      <c r="I16" s="177"/>
      <c r="J16" s="178"/>
    </row>
    <row r="17" spans="1:10" s="25" customFormat="1" ht="18" customHeight="1" x14ac:dyDescent="0.2">
      <c r="B17" s="33"/>
      <c r="C17" s="22"/>
      <c r="D17" s="33"/>
      <c r="E17" s="33"/>
      <c r="F17" s="179" t="s">
        <v>31</v>
      </c>
      <c r="G17" s="180"/>
      <c r="H17" s="180"/>
      <c r="I17" s="180"/>
      <c r="J17" s="181"/>
    </row>
    <row r="18" spans="1:10" s="25" customFormat="1" ht="18" customHeight="1" x14ac:dyDescent="0.2">
      <c r="B18" s="33"/>
      <c r="C18" s="22"/>
      <c r="D18" s="33"/>
      <c r="E18" s="33"/>
      <c r="F18" s="179" t="s">
        <v>32</v>
      </c>
      <c r="G18" s="180"/>
      <c r="H18" s="180"/>
      <c r="I18" s="180"/>
      <c r="J18" s="181"/>
    </row>
    <row r="19" spans="1:10" ht="18" customHeight="1" x14ac:dyDescent="0.2">
      <c r="B19" s="11"/>
      <c r="C19" s="13"/>
      <c r="D19" s="11"/>
      <c r="E19" s="11"/>
      <c r="F19" s="34" t="s">
        <v>24</v>
      </c>
      <c r="G19" s="35"/>
      <c r="H19" s="186">
        <f ca="1">TODAY()</f>
        <v>44536</v>
      </c>
      <c r="I19" s="187"/>
      <c r="J19" s="188"/>
    </row>
    <row r="20" spans="1:10" ht="18" customHeight="1" x14ac:dyDescent="0.2">
      <c r="A20" s="13"/>
      <c r="B20" s="13"/>
      <c r="C20" s="13"/>
      <c r="D20" s="13"/>
      <c r="E20" s="13"/>
      <c r="F20" s="36" t="s">
        <v>10</v>
      </c>
      <c r="G20" s="35"/>
      <c r="H20" s="189" t="s">
        <v>44</v>
      </c>
      <c r="I20" s="190"/>
      <c r="J20" s="191"/>
    </row>
    <row r="21" spans="1:10" ht="12" customHeight="1" x14ac:dyDescent="0.2">
      <c r="A21" s="13"/>
      <c r="B21" s="13"/>
      <c r="C21" s="13"/>
      <c r="D21" s="11"/>
      <c r="E21" s="11"/>
      <c r="F21" s="11"/>
      <c r="G21" s="11"/>
    </row>
    <row r="22" spans="1:10" ht="15" customHeight="1" x14ac:dyDescent="0.2">
      <c r="A22" s="91"/>
      <c r="B22" s="49" t="s">
        <v>20</v>
      </c>
      <c r="C22" s="14"/>
      <c r="D22" s="14"/>
      <c r="E22" s="14"/>
      <c r="F22" s="14"/>
      <c r="G22" s="14"/>
      <c r="H22" s="14"/>
      <c r="I22" s="14"/>
      <c r="J22" s="15"/>
    </row>
    <row r="23" spans="1:10" s="13" customFormat="1" ht="5.0999999999999996" customHeight="1" x14ac:dyDescent="0.2">
      <c r="A23" s="62"/>
      <c r="B23" s="16"/>
      <c r="C23" s="11"/>
      <c r="D23" s="11"/>
      <c r="E23" s="11"/>
      <c r="F23" s="11"/>
      <c r="G23" s="11"/>
      <c r="H23" s="11"/>
      <c r="I23" s="11"/>
      <c r="J23" s="63"/>
    </row>
    <row r="24" spans="1:10" ht="18" customHeight="1" x14ac:dyDescent="0.2">
      <c r="A24" s="117"/>
      <c r="B24" s="194" t="s">
        <v>68</v>
      </c>
      <c r="C24" s="195"/>
      <c r="D24" s="184" t="s">
        <v>48</v>
      </c>
      <c r="E24" s="185"/>
      <c r="F24" s="185"/>
      <c r="G24" s="185"/>
      <c r="H24" s="185"/>
      <c r="I24" s="53" t="str">
        <f>IF(D24="Bitte auswählen!","Name","")</f>
        <v>Name</v>
      </c>
      <c r="J24" s="68"/>
    </row>
    <row r="25" spans="1:10" ht="18" customHeight="1" x14ac:dyDescent="0.2">
      <c r="A25" s="117"/>
      <c r="B25" s="194"/>
      <c r="C25" s="195"/>
      <c r="D25" s="192"/>
      <c r="E25" s="193"/>
      <c r="F25" s="193"/>
      <c r="G25" s="193"/>
      <c r="H25" s="193"/>
      <c r="I25" s="54" t="str">
        <f>IF(D25="","Straße","")</f>
        <v>Straße</v>
      </c>
      <c r="J25" s="68"/>
    </row>
    <row r="26" spans="1:10" ht="18" customHeight="1" x14ac:dyDescent="0.2">
      <c r="A26" s="117"/>
      <c r="B26" s="194"/>
      <c r="C26" s="195"/>
      <c r="D26" s="182"/>
      <c r="E26" s="183"/>
      <c r="F26" s="183"/>
      <c r="G26" s="183"/>
      <c r="H26" s="183"/>
      <c r="I26" s="55" t="str">
        <f>IF(D26="","PLZ Ort","")</f>
        <v>PLZ Ort</v>
      </c>
      <c r="J26" s="68"/>
    </row>
    <row r="27" spans="1:10" s="11" customFormat="1" ht="5.0999999999999996" customHeight="1" x14ac:dyDescent="0.2">
      <c r="A27" s="62"/>
      <c r="I27" s="37"/>
      <c r="J27" s="63"/>
    </row>
    <row r="28" spans="1:10" ht="18" customHeight="1" x14ac:dyDescent="0.2">
      <c r="A28" s="117"/>
      <c r="B28" s="33" t="s">
        <v>108</v>
      </c>
      <c r="C28" s="19"/>
      <c r="D28" s="164"/>
      <c r="E28" s="165"/>
      <c r="F28" s="166"/>
      <c r="G28" s="108" t="s">
        <v>8</v>
      </c>
      <c r="H28" s="164"/>
      <c r="I28" s="166"/>
      <c r="J28" s="68"/>
    </row>
    <row r="29" spans="1:10" s="11" customFormat="1" ht="5.0999999999999996" customHeight="1" x14ac:dyDescent="0.2">
      <c r="A29" s="62"/>
      <c r="G29" s="19"/>
      <c r="H29" s="19"/>
      <c r="I29" s="19"/>
      <c r="J29" s="63"/>
    </row>
    <row r="30" spans="1:10" ht="18" customHeight="1" x14ac:dyDescent="0.2">
      <c r="A30" s="117"/>
      <c r="B30" s="33" t="s">
        <v>117</v>
      </c>
      <c r="C30" s="19"/>
      <c r="D30" s="164"/>
      <c r="E30" s="165"/>
      <c r="F30" s="166"/>
      <c r="G30" s="109" t="s">
        <v>34</v>
      </c>
      <c r="H30" s="164"/>
      <c r="I30" s="166"/>
      <c r="J30" s="68"/>
    </row>
    <row r="31" spans="1:10" s="11" customFormat="1" ht="5.0999999999999996" customHeight="1" x14ac:dyDescent="0.2">
      <c r="A31" s="62"/>
      <c r="G31" s="19"/>
      <c r="H31" s="19"/>
      <c r="I31" s="19"/>
      <c r="J31" s="63"/>
    </row>
    <row r="32" spans="1:10" s="25" customFormat="1" ht="18" customHeight="1" x14ac:dyDescent="0.2">
      <c r="A32" s="132"/>
      <c r="B32" s="33" t="s">
        <v>9</v>
      </c>
      <c r="C32" s="38"/>
      <c r="D32" s="164"/>
      <c r="E32" s="168"/>
      <c r="F32" s="168"/>
      <c r="G32" s="168"/>
      <c r="H32" s="168"/>
      <c r="I32" s="169"/>
      <c r="J32" s="110"/>
    </row>
    <row r="33" spans="1:10" s="13" customFormat="1" ht="5.0999999999999996" customHeight="1" x14ac:dyDescent="0.2">
      <c r="A33" s="69"/>
      <c r="B33" s="23"/>
      <c r="C33" s="23"/>
      <c r="D33" s="23"/>
      <c r="E33" s="23"/>
      <c r="F33" s="23"/>
      <c r="G33" s="23"/>
      <c r="H33" s="23"/>
      <c r="I33" s="23"/>
      <c r="J33" s="64"/>
    </row>
    <row r="34" spans="1:10" s="13" customFormat="1" ht="12" customHeight="1" x14ac:dyDescent="0.2"/>
    <row r="35" spans="1:10" ht="15" customHeight="1" x14ac:dyDescent="0.2">
      <c r="A35" s="91"/>
      <c r="B35" s="49" t="s">
        <v>23</v>
      </c>
      <c r="C35" s="14"/>
      <c r="D35" s="14"/>
      <c r="E35" s="14"/>
      <c r="F35" s="14"/>
      <c r="G35" s="14"/>
      <c r="H35" s="14"/>
      <c r="I35" s="14"/>
      <c r="J35" s="15"/>
    </row>
    <row r="36" spans="1:10" s="13" customFormat="1" ht="5.0999999999999996" customHeight="1" x14ac:dyDescent="0.2">
      <c r="A36" s="62"/>
      <c r="B36" s="11"/>
      <c r="C36" s="11"/>
      <c r="D36" s="11"/>
      <c r="E36" s="11"/>
      <c r="F36" s="11"/>
      <c r="G36" s="11"/>
      <c r="H36" s="11"/>
      <c r="I36" s="11"/>
      <c r="J36" s="63"/>
    </row>
    <row r="37" spans="1:10" s="13" customFormat="1" ht="18" customHeight="1" x14ac:dyDescent="0.2">
      <c r="A37" s="62"/>
      <c r="B37" s="209" t="s">
        <v>45</v>
      </c>
      <c r="C37" s="210"/>
      <c r="D37" s="199" t="s">
        <v>100</v>
      </c>
      <c r="E37" s="200"/>
      <c r="F37" s="200"/>
      <c r="G37" s="200"/>
      <c r="H37" s="200"/>
      <c r="I37" s="201"/>
      <c r="J37" s="63"/>
    </row>
    <row r="38" spans="1:10" s="13" customFormat="1" ht="18" customHeight="1" x14ac:dyDescent="0.2">
      <c r="A38" s="127"/>
      <c r="B38" s="209"/>
      <c r="C38" s="210"/>
      <c r="D38" s="202"/>
      <c r="E38" s="203"/>
      <c r="F38" s="203"/>
      <c r="G38" s="203"/>
      <c r="H38" s="203"/>
      <c r="I38" s="204"/>
      <c r="J38" s="63"/>
    </row>
    <row r="39" spans="1:10" ht="18" customHeight="1" x14ac:dyDescent="0.2">
      <c r="A39" s="128"/>
      <c r="B39" s="209"/>
      <c r="C39" s="210"/>
      <c r="D39" s="202"/>
      <c r="E39" s="203"/>
      <c r="F39" s="203"/>
      <c r="G39" s="203"/>
      <c r="H39" s="203"/>
      <c r="I39" s="204"/>
      <c r="J39" s="63"/>
    </row>
    <row r="40" spans="1:10" ht="18" customHeight="1" x14ac:dyDescent="0.2">
      <c r="A40" s="62"/>
      <c r="B40" s="209"/>
      <c r="C40" s="210"/>
      <c r="D40" s="85" t="s">
        <v>47</v>
      </c>
      <c r="E40" s="86"/>
      <c r="F40" s="207" t="s">
        <v>48</v>
      </c>
      <c r="G40" s="207"/>
      <c r="H40" s="207"/>
      <c r="I40" s="208"/>
      <c r="J40" s="63"/>
    </row>
    <row r="41" spans="1:10" ht="12" hidden="1" customHeight="1" x14ac:dyDescent="0.2">
      <c r="A41" s="62"/>
      <c r="B41" s="11"/>
      <c r="C41" s="11"/>
      <c r="D41" s="38"/>
      <c r="E41" s="211"/>
      <c r="F41" s="82" t="s">
        <v>48</v>
      </c>
      <c r="G41" s="84"/>
      <c r="H41" s="84"/>
      <c r="I41" s="152">
        <v>0</v>
      </c>
      <c r="J41" s="63"/>
    </row>
    <row r="42" spans="1:10" ht="12" hidden="1" customHeight="1" x14ac:dyDescent="0.2">
      <c r="A42" s="62"/>
      <c r="B42" s="11"/>
      <c r="C42" s="11"/>
      <c r="D42" s="38"/>
      <c r="E42" s="212"/>
      <c r="F42" s="83" t="s">
        <v>49</v>
      </c>
      <c r="G42" s="84"/>
      <c r="H42" s="84"/>
      <c r="I42" s="151">
        <v>236339.54</v>
      </c>
      <c r="J42" s="63"/>
    </row>
    <row r="43" spans="1:10" ht="12" hidden="1" customHeight="1" x14ac:dyDescent="0.2">
      <c r="A43" s="62"/>
      <c r="B43" s="11"/>
      <c r="C43" s="11"/>
      <c r="D43" s="38"/>
      <c r="E43" s="212"/>
      <c r="F43" s="83" t="s">
        <v>50</v>
      </c>
      <c r="G43" s="84"/>
      <c r="H43" s="84"/>
      <c r="I43" s="151">
        <v>179353</v>
      </c>
      <c r="J43" s="63"/>
    </row>
    <row r="44" spans="1:10" ht="12" hidden="1" customHeight="1" x14ac:dyDescent="0.2">
      <c r="A44" s="62"/>
      <c r="B44" s="11"/>
      <c r="C44" s="11"/>
      <c r="D44" s="38"/>
      <c r="E44" s="212"/>
      <c r="F44" s="83" t="s">
        <v>51</v>
      </c>
      <c r="G44" s="84"/>
      <c r="H44" s="84"/>
      <c r="I44" s="151">
        <v>1201134.97</v>
      </c>
      <c r="J44" s="63"/>
    </row>
    <row r="45" spans="1:10" ht="12" hidden="1" customHeight="1" x14ac:dyDescent="0.2">
      <c r="A45" s="62"/>
      <c r="B45" s="11"/>
      <c r="C45" s="11"/>
      <c r="D45" s="38"/>
      <c r="E45" s="212"/>
      <c r="F45" s="83" t="s">
        <v>52</v>
      </c>
      <c r="G45" s="84"/>
      <c r="H45" s="84"/>
      <c r="I45" s="151">
        <v>803112.68</v>
      </c>
      <c r="J45" s="63"/>
    </row>
    <row r="46" spans="1:10" ht="12" hidden="1" customHeight="1" x14ac:dyDescent="0.2">
      <c r="A46" s="62"/>
      <c r="B46" s="11"/>
      <c r="C46" s="11"/>
      <c r="D46" s="38"/>
      <c r="E46" s="212"/>
      <c r="F46" s="83" t="s">
        <v>53</v>
      </c>
      <c r="G46" s="84"/>
      <c r="H46" s="84"/>
      <c r="I46" s="151">
        <v>367541.12</v>
      </c>
      <c r="J46" s="63"/>
    </row>
    <row r="47" spans="1:10" ht="12" hidden="1" customHeight="1" x14ac:dyDescent="0.2">
      <c r="A47" s="62"/>
      <c r="B47" s="11"/>
      <c r="C47" s="11"/>
      <c r="D47" s="38"/>
      <c r="E47" s="212"/>
      <c r="F47" s="83" t="s">
        <v>54</v>
      </c>
      <c r="G47" s="84"/>
      <c r="H47" s="84"/>
      <c r="I47" s="151">
        <v>121041.19</v>
      </c>
      <c r="J47" s="63"/>
    </row>
    <row r="48" spans="1:10" ht="12" hidden="1" customHeight="1" x14ac:dyDescent="0.2">
      <c r="A48" s="62"/>
      <c r="B48" s="11"/>
      <c r="C48" s="11"/>
      <c r="D48" s="38"/>
      <c r="E48" s="212"/>
      <c r="F48" s="83" t="s">
        <v>55</v>
      </c>
      <c r="G48" s="84"/>
      <c r="H48" s="84"/>
      <c r="I48" s="151">
        <v>50360.2</v>
      </c>
      <c r="J48" s="63"/>
    </row>
    <row r="49" spans="1:10" ht="12" hidden="1" customHeight="1" x14ac:dyDescent="0.2">
      <c r="A49" s="62"/>
      <c r="B49" s="11"/>
      <c r="C49" s="11"/>
      <c r="D49" s="38"/>
      <c r="E49" s="212"/>
      <c r="F49" s="83" t="s">
        <v>123</v>
      </c>
      <c r="G49" s="84"/>
      <c r="H49" s="84"/>
      <c r="I49" s="151">
        <v>265495.45</v>
      </c>
      <c r="J49" s="63"/>
    </row>
    <row r="50" spans="1:10" ht="12" hidden="1" customHeight="1" x14ac:dyDescent="0.2">
      <c r="A50" s="62"/>
      <c r="B50" s="11"/>
      <c r="C50" s="11"/>
      <c r="D50" s="38"/>
      <c r="E50" s="212"/>
      <c r="F50" s="83" t="s">
        <v>56</v>
      </c>
      <c r="G50" s="84"/>
      <c r="H50" s="84"/>
      <c r="I50" s="151">
        <v>574724.75</v>
      </c>
      <c r="J50" s="63"/>
    </row>
    <row r="51" spans="1:10" ht="12" hidden="1" customHeight="1" x14ac:dyDescent="0.2">
      <c r="A51" s="62"/>
      <c r="B51" s="11"/>
      <c r="C51" s="11"/>
      <c r="D51" s="38"/>
      <c r="E51" s="212"/>
      <c r="F51" s="83" t="s">
        <v>57</v>
      </c>
      <c r="G51" s="84"/>
      <c r="H51" s="84"/>
      <c r="I51" s="151">
        <v>145779.53</v>
      </c>
      <c r="J51" s="63"/>
    </row>
    <row r="52" spans="1:10" ht="12" hidden="1" customHeight="1" x14ac:dyDescent="0.2">
      <c r="A52" s="62"/>
      <c r="B52" s="11"/>
      <c r="C52" s="11"/>
      <c r="D52" s="38"/>
      <c r="E52" s="212"/>
      <c r="F52" s="83" t="s">
        <v>58</v>
      </c>
      <c r="G52" s="84"/>
      <c r="H52" s="84"/>
      <c r="I52" s="151">
        <v>339710.48</v>
      </c>
      <c r="J52" s="63"/>
    </row>
    <row r="53" spans="1:10" ht="12" hidden="1" customHeight="1" x14ac:dyDescent="0.2">
      <c r="A53" s="62"/>
      <c r="B53" s="11"/>
      <c r="C53" s="11"/>
      <c r="D53" s="38"/>
      <c r="E53" s="212"/>
      <c r="F53" s="83" t="s">
        <v>59</v>
      </c>
      <c r="G53" s="84"/>
      <c r="H53" s="84"/>
      <c r="I53" s="151">
        <v>47267.91</v>
      </c>
      <c r="J53" s="63"/>
    </row>
    <row r="54" spans="1:10" ht="12" hidden="1" customHeight="1" x14ac:dyDescent="0.2">
      <c r="A54" s="62"/>
      <c r="B54" s="11"/>
      <c r="C54" s="11"/>
      <c r="D54" s="38"/>
      <c r="E54" s="212"/>
      <c r="F54" s="83" t="s">
        <v>60</v>
      </c>
      <c r="G54" s="84"/>
      <c r="H54" s="84"/>
      <c r="I54" s="151">
        <v>144896.01999999999</v>
      </c>
      <c r="J54" s="63"/>
    </row>
    <row r="55" spans="1:10" ht="12" hidden="1" customHeight="1" x14ac:dyDescent="0.2">
      <c r="A55" s="62"/>
      <c r="B55" s="11"/>
      <c r="C55" s="11"/>
      <c r="D55" s="38"/>
      <c r="E55" s="212"/>
      <c r="F55" s="83" t="s">
        <v>61</v>
      </c>
      <c r="G55" s="84"/>
      <c r="H55" s="84"/>
      <c r="I55" s="151">
        <v>195256.22</v>
      </c>
      <c r="J55" s="63"/>
    </row>
    <row r="56" spans="1:10" ht="12" hidden="1" customHeight="1" x14ac:dyDescent="0.2">
      <c r="A56" s="62"/>
      <c r="B56" s="11"/>
      <c r="C56" s="11"/>
      <c r="D56" s="38"/>
      <c r="E56" s="212"/>
      <c r="F56" s="83" t="s">
        <v>62</v>
      </c>
      <c r="G56" s="84"/>
      <c r="H56" s="84"/>
      <c r="I56" s="151">
        <v>253126.27</v>
      </c>
      <c r="J56" s="63"/>
    </row>
    <row r="57" spans="1:10" ht="12" hidden="1" customHeight="1" x14ac:dyDescent="0.2">
      <c r="A57" s="62"/>
      <c r="B57" s="11"/>
      <c r="C57" s="11"/>
      <c r="D57" s="38"/>
      <c r="E57" s="212"/>
      <c r="F57" s="83" t="s">
        <v>63</v>
      </c>
      <c r="G57" s="84"/>
      <c r="H57" s="84"/>
      <c r="I57" s="151">
        <v>62729.37</v>
      </c>
      <c r="J57" s="63"/>
    </row>
    <row r="58" spans="1:10" ht="12" hidden="1" customHeight="1" x14ac:dyDescent="0.2">
      <c r="A58" s="62"/>
      <c r="B58" s="11"/>
      <c r="C58" s="11"/>
      <c r="D58" s="38"/>
      <c r="E58" s="212"/>
      <c r="F58" s="83" t="s">
        <v>64</v>
      </c>
      <c r="G58" s="84"/>
      <c r="H58" s="84"/>
      <c r="I58" s="151">
        <v>118832.4</v>
      </c>
      <c r="J58" s="63"/>
    </row>
    <row r="59" spans="1:10" ht="12" hidden="1" customHeight="1" x14ac:dyDescent="0.2">
      <c r="A59" s="62"/>
      <c r="B59" s="11"/>
      <c r="C59" s="11"/>
      <c r="D59" s="38"/>
      <c r="E59" s="212"/>
      <c r="F59" s="83" t="s">
        <v>65</v>
      </c>
      <c r="G59" s="84"/>
      <c r="H59" s="84"/>
      <c r="I59" s="151">
        <v>48593.18</v>
      </c>
      <c r="J59" s="63"/>
    </row>
    <row r="60" spans="1:10" ht="12" hidden="1" customHeight="1" x14ac:dyDescent="0.2">
      <c r="A60" s="62"/>
      <c r="B60" s="11"/>
      <c r="C60" s="11"/>
      <c r="D60" s="38"/>
      <c r="E60" s="212"/>
      <c r="F60" s="83" t="s">
        <v>66</v>
      </c>
      <c r="G60" s="84"/>
      <c r="H60" s="84"/>
      <c r="I60" s="151">
        <v>293767.84000000003</v>
      </c>
      <c r="J60" s="63"/>
    </row>
    <row r="61" spans="1:10" ht="12" hidden="1" customHeight="1" x14ac:dyDescent="0.2">
      <c r="A61" s="62"/>
      <c r="B61" s="11"/>
      <c r="C61" s="11"/>
      <c r="D61" s="38"/>
      <c r="E61" s="212"/>
      <c r="F61" s="83" t="s">
        <v>119</v>
      </c>
      <c r="G61" s="84"/>
      <c r="H61" s="84"/>
      <c r="I61" s="151">
        <v>556612.75</v>
      </c>
      <c r="J61" s="63"/>
    </row>
    <row r="62" spans="1:10" ht="12" hidden="1" customHeight="1" x14ac:dyDescent="0.2">
      <c r="A62" s="62"/>
      <c r="B62" s="11"/>
      <c r="C62" s="11"/>
      <c r="D62" s="38"/>
      <c r="E62" s="212"/>
      <c r="F62" s="83" t="s">
        <v>67</v>
      </c>
      <c r="G62" s="84"/>
      <c r="H62" s="84"/>
      <c r="I62" s="151">
        <v>360031.26</v>
      </c>
      <c r="J62" s="63"/>
    </row>
    <row r="63" spans="1:10" ht="12" hidden="1" customHeight="1" x14ac:dyDescent="0.2">
      <c r="A63" s="62"/>
      <c r="B63" s="11"/>
      <c r="C63" s="11"/>
      <c r="D63" s="38"/>
      <c r="E63" s="212"/>
      <c r="F63" s="83" t="s">
        <v>131</v>
      </c>
      <c r="G63" s="84"/>
      <c r="H63" s="84"/>
      <c r="I63" s="151">
        <v>134293.87</v>
      </c>
      <c r="J63" s="63"/>
    </row>
    <row r="64" spans="1:10" ht="5.0999999999999996" customHeight="1" x14ac:dyDescent="0.2">
      <c r="A64" s="62"/>
      <c r="B64" s="11"/>
      <c r="C64" s="11"/>
      <c r="D64" s="39"/>
      <c r="E64" s="39"/>
      <c r="F64" s="39"/>
      <c r="G64" s="39"/>
      <c r="H64" s="39"/>
      <c r="I64" s="39"/>
      <c r="J64" s="63"/>
    </row>
    <row r="65" spans="1:10" ht="18" customHeight="1" x14ac:dyDescent="0.2">
      <c r="A65" s="117"/>
      <c r="B65" s="33" t="s">
        <v>69</v>
      </c>
      <c r="C65" s="21"/>
      <c r="D65" s="90"/>
      <c r="E65" s="126" t="s">
        <v>132</v>
      </c>
      <c r="F65" s="21"/>
      <c r="G65" s="21"/>
      <c r="H65" s="21"/>
      <c r="I65" s="21"/>
      <c r="J65" s="68"/>
    </row>
    <row r="66" spans="1:10" ht="5.0999999999999996" customHeight="1" x14ac:dyDescent="0.2">
      <c r="A66" s="117"/>
      <c r="B66" s="129"/>
      <c r="C66" s="21"/>
      <c r="D66" s="21"/>
      <c r="E66" s="11"/>
      <c r="F66" s="21"/>
      <c r="G66" s="21"/>
      <c r="H66" s="21"/>
      <c r="I66" s="21"/>
      <c r="J66" s="68"/>
    </row>
    <row r="67" spans="1:10" ht="18" customHeight="1" x14ac:dyDescent="0.2">
      <c r="A67" s="117"/>
      <c r="B67" s="33" t="s">
        <v>70</v>
      </c>
      <c r="C67" s="21"/>
      <c r="D67" s="90"/>
      <c r="E67" s="126" t="s">
        <v>133</v>
      </c>
      <c r="F67" s="21"/>
      <c r="G67" s="21"/>
      <c r="H67" s="21"/>
      <c r="I67" s="21"/>
      <c r="J67" s="68"/>
    </row>
    <row r="68" spans="1:10" s="13" customFormat="1" ht="5.0999999999999996" customHeight="1" x14ac:dyDescent="0.2">
      <c r="A68" s="69"/>
      <c r="B68" s="23"/>
      <c r="C68" s="23"/>
      <c r="D68" s="111"/>
      <c r="E68" s="111"/>
      <c r="F68" s="23"/>
      <c r="G68" s="23"/>
      <c r="H68" s="112"/>
      <c r="I68" s="23"/>
      <c r="J68" s="64"/>
    </row>
    <row r="69" spans="1:10" s="13" customFormat="1" ht="12" customHeight="1" x14ac:dyDescent="0.2">
      <c r="C69" s="11"/>
      <c r="D69" s="40"/>
      <c r="E69" s="40"/>
      <c r="H69" s="41"/>
    </row>
    <row r="70" spans="1:10" ht="15" customHeight="1" x14ac:dyDescent="0.2">
      <c r="A70" s="91"/>
      <c r="B70" s="49" t="s">
        <v>139</v>
      </c>
      <c r="C70" s="14"/>
      <c r="D70" s="14"/>
      <c r="E70" s="14"/>
      <c r="F70" s="14"/>
      <c r="G70" s="14"/>
      <c r="H70" s="14"/>
      <c r="I70" s="14"/>
      <c r="J70" s="15"/>
    </row>
    <row r="71" spans="1:10" s="13" customFormat="1" ht="5.0999999999999996" customHeight="1" x14ac:dyDescent="0.2">
      <c r="A71" s="106"/>
      <c r="B71" s="16"/>
      <c r="C71" s="16"/>
      <c r="D71" s="16"/>
      <c r="E71" s="16"/>
      <c r="F71" s="16"/>
      <c r="G71" s="16"/>
      <c r="H71" s="16"/>
      <c r="I71" s="16"/>
      <c r="J71" s="63"/>
    </row>
    <row r="72" spans="1:10" s="22" customFormat="1" ht="18" customHeight="1" x14ac:dyDescent="0.2">
      <c r="A72" s="61"/>
      <c r="C72" s="33"/>
      <c r="D72" s="38" t="s">
        <v>84</v>
      </c>
      <c r="E72" s="38"/>
      <c r="F72" s="113"/>
      <c r="G72" s="205">
        <f>ROUND('Seite 2'!F37,2)</f>
        <v>0</v>
      </c>
      <c r="H72" s="206"/>
      <c r="I72" s="33"/>
      <c r="J72" s="63"/>
    </row>
    <row r="73" spans="1:10" s="13" customFormat="1" ht="5.0999999999999996" customHeight="1" x14ac:dyDescent="0.2">
      <c r="A73" s="114"/>
      <c r="B73" s="115"/>
      <c r="C73" s="115"/>
      <c r="D73" s="115"/>
      <c r="E73" s="115"/>
      <c r="F73" s="115"/>
      <c r="G73" s="115"/>
      <c r="H73" s="115"/>
      <c r="I73" s="115"/>
      <c r="J73" s="64"/>
    </row>
    <row r="74" spans="1:10" s="13" customFormat="1" ht="12" customHeight="1" x14ac:dyDescent="0.2">
      <c r="A74" s="16"/>
      <c r="B74" s="16"/>
      <c r="C74" s="16"/>
      <c r="D74" s="16"/>
      <c r="E74" s="16"/>
      <c r="F74" s="16"/>
      <c r="G74" s="16"/>
      <c r="H74" s="16"/>
      <c r="I74" s="16"/>
    </row>
    <row r="75" spans="1:10" ht="15" customHeight="1" x14ac:dyDescent="0.2">
      <c r="A75" s="91"/>
      <c r="B75" s="49" t="s">
        <v>21</v>
      </c>
      <c r="C75" s="14"/>
      <c r="D75" s="14"/>
      <c r="E75" s="14"/>
      <c r="F75" s="14"/>
      <c r="G75" s="14"/>
      <c r="H75" s="14"/>
      <c r="I75" s="14"/>
      <c r="J75" s="15"/>
    </row>
    <row r="76" spans="1:10" s="13" customFormat="1" ht="5.0999999999999996" customHeight="1" x14ac:dyDescent="0.2">
      <c r="A76" s="62"/>
      <c r="B76" s="56"/>
      <c r="C76" s="56"/>
      <c r="D76" s="56"/>
      <c r="E76" s="56"/>
      <c r="F76" s="56"/>
      <c r="G76" s="56"/>
      <c r="H76" s="56"/>
      <c r="I76" s="56"/>
      <c r="J76" s="63"/>
    </row>
    <row r="77" spans="1:10" s="13" customFormat="1" ht="18" customHeight="1" x14ac:dyDescent="0.2">
      <c r="A77" s="62"/>
      <c r="B77" s="33" t="s">
        <v>71</v>
      </c>
      <c r="C77" s="196"/>
      <c r="D77" s="197"/>
      <c r="E77" s="198"/>
      <c r="F77" s="17" t="s">
        <v>73</v>
      </c>
      <c r="G77" s="196"/>
      <c r="H77" s="197"/>
      <c r="I77" s="198"/>
      <c r="J77" s="63"/>
    </row>
    <row r="78" spans="1:10" s="13" customFormat="1" ht="5.0999999999999996" customHeight="1" x14ac:dyDescent="0.2">
      <c r="A78" s="62"/>
      <c r="B78" s="11"/>
      <c r="C78" s="18"/>
      <c r="D78" s="18"/>
      <c r="E78" s="11"/>
      <c r="F78" s="19"/>
      <c r="G78" s="18"/>
      <c r="H78" s="18"/>
      <c r="I78" s="18"/>
      <c r="J78" s="63"/>
    </row>
    <row r="79" spans="1:10" s="13" customFormat="1" ht="18" customHeight="1" x14ac:dyDescent="0.2">
      <c r="A79" s="62"/>
      <c r="B79" s="33" t="s">
        <v>72</v>
      </c>
      <c r="C79" s="196"/>
      <c r="D79" s="197"/>
      <c r="E79" s="198"/>
      <c r="F79" s="17" t="s">
        <v>74</v>
      </c>
      <c r="G79" s="196"/>
      <c r="H79" s="197"/>
      <c r="I79" s="198"/>
      <c r="J79" s="63"/>
    </row>
    <row r="80" spans="1:10" s="13" customFormat="1" ht="5.0999999999999996" customHeight="1" x14ac:dyDescent="0.2">
      <c r="A80" s="69"/>
      <c r="B80" s="23"/>
      <c r="C80" s="23"/>
      <c r="D80" s="23"/>
      <c r="E80" s="23"/>
      <c r="F80" s="23"/>
      <c r="G80" s="23"/>
      <c r="H80" s="23"/>
      <c r="I80" s="23"/>
      <c r="J80" s="64"/>
    </row>
    <row r="81" spans="1:4" s="13" customFormat="1" ht="12" customHeight="1" x14ac:dyDescent="0.2">
      <c r="A81" s="11"/>
      <c r="B81" s="11"/>
      <c r="C81" s="11"/>
      <c r="D81" s="11"/>
    </row>
    <row r="82" spans="1:4" s="13" customFormat="1" ht="12" customHeight="1" x14ac:dyDescent="0.2">
      <c r="A82" s="11"/>
      <c r="B82" s="11"/>
      <c r="C82" s="11"/>
      <c r="D82" s="11"/>
    </row>
    <row r="83" spans="1:4" s="13" customFormat="1" ht="12" customHeight="1" x14ac:dyDescent="0.2">
      <c r="A83" s="11"/>
      <c r="B83" s="11"/>
      <c r="C83" s="11"/>
      <c r="D83" s="11"/>
    </row>
    <row r="84" spans="1:4" s="13" customFormat="1" ht="12" customHeight="1" x14ac:dyDescent="0.2">
      <c r="A84" s="11"/>
      <c r="B84" s="11"/>
      <c r="C84" s="11"/>
      <c r="D84" s="11"/>
    </row>
    <row r="85" spans="1:4" s="13" customFormat="1" ht="12" customHeight="1" x14ac:dyDescent="0.2">
      <c r="A85" s="24" t="str">
        <f>Änderungsdoku!$A$5</f>
        <v>Antrag auf Soziale Beratung von Flüchtlingen</v>
      </c>
    </row>
    <row r="86" spans="1:4" s="13" customFormat="1" ht="12" customHeight="1" x14ac:dyDescent="0.2">
      <c r="A86" s="42" t="str">
        <f>CONCATENATE("Formularversion: ",LOOKUP(2,1/(Änderungsdoku!$A$1:$A$1001&lt;&gt;""),Änderungsdoku!A:A)," vom ",TEXT(VLOOKUP(LOOKUP(2,1/(Änderungsdoku!$A$1:$A$1001&lt;&gt;""),Änderungsdoku!A:A),Änderungsdoku!$A$1:$B$1001,2,FALSE),"TT.MM.JJ"))</f>
        <v>Formularversion: V 1.6 vom 06.12.21</v>
      </c>
    </row>
    <row r="87" spans="1:4" x14ac:dyDescent="0.2">
      <c r="A87" s="12" t="s">
        <v>11</v>
      </c>
    </row>
  </sheetData>
  <sheetProtection password="EDE9" sheet="1" objects="1" scenarios="1" selectLockedCells="1"/>
  <mergeCells count="24">
    <mergeCell ref="C79:E79"/>
    <mergeCell ref="G79:I79"/>
    <mergeCell ref="D37:I39"/>
    <mergeCell ref="G72:H72"/>
    <mergeCell ref="C77:E77"/>
    <mergeCell ref="G77:I77"/>
    <mergeCell ref="F40:I40"/>
    <mergeCell ref="B37:C40"/>
    <mergeCell ref="E41:E63"/>
    <mergeCell ref="D30:F30"/>
    <mergeCell ref="H30:I30"/>
    <mergeCell ref="A7:E10"/>
    <mergeCell ref="D32:I32"/>
    <mergeCell ref="F12:J16"/>
    <mergeCell ref="F17:J17"/>
    <mergeCell ref="F18:J18"/>
    <mergeCell ref="D26:H26"/>
    <mergeCell ref="D24:H24"/>
    <mergeCell ref="H19:J19"/>
    <mergeCell ref="H20:J20"/>
    <mergeCell ref="D25:H25"/>
    <mergeCell ref="H28:I28"/>
    <mergeCell ref="D28:F28"/>
    <mergeCell ref="B24:C26"/>
  </mergeCells>
  <phoneticPr fontId="3" type="noConversion"/>
  <dataValidations count="3">
    <dataValidation type="date" allowBlank="1" showErrorMessage="1" errorTitle="Zeitraum" error="Das Datum muss zwischen dem 01.01. und dem 31.12.2022 liegen!" sqref="D67 D65">
      <formula1>44562</formula1>
      <formula2>44926</formula2>
    </dataValidation>
    <dataValidation type="list" allowBlank="1" showErrorMessage="1" errorTitle="Antragsteller" error="Bitte auswählen!" sqref="D24:H24">
      <formula1>$F$41:$F$63</formula1>
    </dataValidation>
    <dataValidation type="list" allowBlank="1" showErrorMessage="1" errorTitle="Landkreis/kreisfreie Stadt" error="Bitte auswählen!" sqref="F40:I40">
      <formula1>F41:F63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Check Box 34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16</xdr:row>
                    <xdr:rowOff>9525</xdr:rowOff>
                  </from>
                  <to>
                    <xdr:col>5</xdr:col>
                    <xdr:colOff>323850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Check Box 3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17</xdr:row>
                    <xdr:rowOff>9525</xdr:rowOff>
                  </from>
                  <to>
                    <xdr:col>5</xdr:col>
                    <xdr:colOff>323850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66"/>
  <sheetViews>
    <sheetView showGridLines="0" workbookViewId="0">
      <selection activeCell="F14" sqref="F14"/>
    </sheetView>
  </sheetViews>
  <sheetFormatPr baseColWidth="10" defaultRowHeight="12" x14ac:dyDescent="0.2"/>
  <cols>
    <col min="1" max="1" width="1.7109375" style="12" customWidth="1"/>
    <col min="2" max="2" width="5.7109375" style="12" customWidth="1"/>
    <col min="3" max="5" width="14.7109375" style="12" customWidth="1"/>
    <col min="6" max="6" width="18.7109375" style="12" customWidth="1"/>
    <col min="7" max="7" width="1.7109375" style="12" customWidth="1"/>
    <col min="8" max="8" width="18.7109375" style="12" customWidth="1"/>
    <col min="9" max="10" width="1.7109375" style="12" customWidth="1"/>
    <col min="11" max="12" width="25.7109375" style="12" hidden="1" customWidth="1"/>
    <col min="13" max="16384" width="11.42578125" style="12"/>
  </cols>
  <sheetData>
    <row r="1" spans="1:12" ht="15" customHeight="1" x14ac:dyDescent="0.2">
      <c r="A1" s="11"/>
      <c r="B1" s="11"/>
      <c r="C1" s="11"/>
      <c r="D1" s="11"/>
      <c r="E1" s="11"/>
      <c r="G1" s="45" t="s">
        <v>12</v>
      </c>
      <c r="H1" s="223" t="str">
        <f>'Seite 1'!$H$20</f>
        <v>F-SBF</v>
      </c>
      <c r="I1" s="224"/>
      <c r="J1" s="225"/>
      <c r="K1" s="141"/>
      <c r="L1" s="141"/>
    </row>
    <row r="2" spans="1:12" s="13" customFormat="1" ht="12" customHeight="1" x14ac:dyDescent="0.2">
      <c r="K2" s="141"/>
      <c r="L2" s="141"/>
    </row>
    <row r="3" spans="1:12" s="13" customFormat="1" ht="15" customHeight="1" x14ac:dyDescent="0.2">
      <c r="A3" s="91"/>
      <c r="B3" s="49" t="s">
        <v>96</v>
      </c>
      <c r="C3" s="14"/>
      <c r="D3" s="14"/>
      <c r="E3" s="14"/>
      <c r="F3" s="14"/>
      <c r="G3" s="14"/>
      <c r="H3" s="14"/>
      <c r="I3" s="14"/>
      <c r="J3" s="15"/>
      <c r="K3" s="141"/>
      <c r="L3" s="141"/>
    </row>
    <row r="4" spans="1:12" s="21" customFormat="1" ht="5.0999999999999996" customHeight="1" x14ac:dyDescent="0.2">
      <c r="A4" s="97"/>
      <c r="B4" s="98"/>
      <c r="C4" s="98"/>
      <c r="D4" s="98"/>
      <c r="E4" s="98"/>
      <c r="F4" s="99"/>
      <c r="G4" s="99"/>
      <c r="H4" s="65"/>
      <c r="I4" s="65"/>
      <c r="J4" s="66"/>
      <c r="K4" s="142"/>
      <c r="L4" s="142"/>
    </row>
    <row r="5" spans="1:12" ht="18" customHeight="1" x14ac:dyDescent="0.2">
      <c r="A5" s="100"/>
      <c r="B5" s="154" t="s">
        <v>146</v>
      </c>
      <c r="C5" s="155"/>
      <c r="D5" s="155"/>
      <c r="E5" s="155"/>
      <c r="F5" s="156"/>
      <c r="G5" s="156"/>
      <c r="H5" s="157">
        <f>VLOOKUP('Seite 1'!F40,'Seite 1'!F41:I63,4,FALSE)</f>
        <v>0</v>
      </c>
      <c r="I5" s="158"/>
      <c r="J5" s="68"/>
      <c r="K5" s="141"/>
      <c r="L5" s="141"/>
    </row>
    <row r="6" spans="1:12" s="21" customFormat="1" ht="5.0999999999999996" customHeight="1" x14ac:dyDescent="0.2">
      <c r="A6" s="100"/>
      <c r="B6" s="98"/>
      <c r="C6" s="98"/>
      <c r="D6" s="98"/>
      <c r="E6" s="98"/>
      <c r="F6" s="99"/>
      <c r="G6" s="99"/>
      <c r="H6" s="65"/>
      <c r="I6" s="65"/>
      <c r="J6" s="68"/>
      <c r="K6" s="142"/>
      <c r="L6" s="142"/>
    </row>
    <row r="7" spans="1:12" s="21" customFormat="1" ht="18" customHeight="1" x14ac:dyDescent="0.2">
      <c r="A7" s="100"/>
      <c r="B7" s="217" t="s">
        <v>143</v>
      </c>
      <c r="C7" s="218"/>
      <c r="D7" s="218"/>
      <c r="E7" s="218"/>
      <c r="F7" s="218"/>
      <c r="G7" s="218"/>
      <c r="H7" s="218"/>
      <c r="I7" s="219"/>
      <c r="J7" s="68"/>
      <c r="K7" s="142"/>
      <c r="L7" s="142"/>
    </row>
    <row r="8" spans="1:12" ht="12" customHeight="1" x14ac:dyDescent="0.2">
      <c r="A8" s="105"/>
      <c r="B8" s="229" t="s">
        <v>103</v>
      </c>
      <c r="C8" s="230"/>
      <c r="D8" s="230"/>
      <c r="E8" s="230"/>
      <c r="F8" s="230"/>
      <c r="G8" s="230"/>
      <c r="H8" s="230"/>
      <c r="I8" s="231"/>
      <c r="J8" s="68"/>
      <c r="K8" s="141"/>
      <c r="L8" s="141"/>
    </row>
    <row r="9" spans="1:12" ht="12" customHeight="1" x14ac:dyDescent="0.2">
      <c r="A9" s="105"/>
      <c r="B9" s="232"/>
      <c r="C9" s="233"/>
      <c r="D9" s="233"/>
      <c r="E9" s="233"/>
      <c r="F9" s="233"/>
      <c r="G9" s="233"/>
      <c r="H9" s="233"/>
      <c r="I9" s="234"/>
      <c r="J9" s="68"/>
      <c r="K9" s="141"/>
      <c r="L9" s="141"/>
    </row>
    <row r="10" spans="1:12" ht="12" customHeight="1" x14ac:dyDescent="0.2">
      <c r="A10" s="105"/>
      <c r="B10" s="232"/>
      <c r="C10" s="233"/>
      <c r="D10" s="233"/>
      <c r="E10" s="233"/>
      <c r="F10" s="233"/>
      <c r="G10" s="233"/>
      <c r="H10" s="233"/>
      <c r="I10" s="234"/>
      <c r="J10" s="68"/>
      <c r="K10" s="141"/>
      <c r="L10" s="141"/>
    </row>
    <row r="11" spans="1:12" ht="12" customHeight="1" x14ac:dyDescent="0.2">
      <c r="A11" s="105"/>
      <c r="B11" s="232"/>
      <c r="C11" s="233"/>
      <c r="D11" s="233"/>
      <c r="E11" s="233"/>
      <c r="F11" s="233"/>
      <c r="G11" s="233"/>
      <c r="H11" s="233"/>
      <c r="I11" s="234"/>
      <c r="J11" s="68"/>
      <c r="K11" s="141"/>
      <c r="L11" s="141"/>
    </row>
    <row r="12" spans="1:12" ht="15" customHeight="1" x14ac:dyDescent="0.2">
      <c r="A12" s="105"/>
      <c r="B12" s="100"/>
      <c r="C12" s="88"/>
      <c r="D12" s="88"/>
      <c r="E12" s="88"/>
      <c r="F12" s="235" t="s">
        <v>135</v>
      </c>
      <c r="G12" s="149"/>
      <c r="H12" s="235" t="s">
        <v>134</v>
      </c>
      <c r="I12" s="68"/>
      <c r="J12" s="68"/>
      <c r="K12" s="141"/>
      <c r="L12" s="141"/>
    </row>
    <row r="13" spans="1:12" ht="15" customHeight="1" x14ac:dyDescent="0.2">
      <c r="A13" s="105"/>
      <c r="B13" s="100"/>
      <c r="C13" s="88"/>
      <c r="D13" s="88"/>
      <c r="E13" s="88"/>
      <c r="F13" s="236"/>
      <c r="G13" s="149"/>
      <c r="H13" s="236"/>
      <c r="I13" s="68"/>
      <c r="J13" s="68"/>
      <c r="K13" s="141"/>
      <c r="L13" s="141"/>
    </row>
    <row r="14" spans="1:12" ht="18" customHeight="1" x14ac:dyDescent="0.2">
      <c r="A14" s="105"/>
      <c r="B14" s="100" t="s">
        <v>16</v>
      </c>
      <c r="C14" s="96" t="s">
        <v>137</v>
      </c>
      <c r="D14" s="96"/>
      <c r="E14" s="96"/>
      <c r="F14" s="147"/>
      <c r="G14" s="149"/>
      <c r="H14" s="153">
        <f>IF($F$21=0,0,ROUND(F14,2)*ROUND($H$21,2)/ROUND($F$21,2))</f>
        <v>0</v>
      </c>
      <c r="I14" s="68"/>
      <c r="J14" s="68"/>
      <c r="K14" s="141"/>
      <c r="L14" s="141"/>
    </row>
    <row r="15" spans="1:12" ht="5.0999999999999996" customHeight="1" x14ac:dyDescent="0.2">
      <c r="A15" s="105"/>
      <c r="B15" s="100"/>
      <c r="C15" s="131"/>
      <c r="D15" s="131"/>
      <c r="E15" s="131"/>
      <c r="F15" s="89"/>
      <c r="G15" s="149"/>
      <c r="H15" s="89"/>
      <c r="I15" s="68"/>
      <c r="J15" s="68"/>
      <c r="K15" s="141"/>
      <c r="L15" s="141"/>
    </row>
    <row r="16" spans="1:12" ht="18" customHeight="1" x14ac:dyDescent="0.2">
      <c r="A16" s="105"/>
      <c r="B16" s="100" t="s">
        <v>17</v>
      </c>
      <c r="C16" s="96" t="s">
        <v>138</v>
      </c>
      <c r="D16" s="96"/>
      <c r="E16" s="96"/>
      <c r="F16" s="89"/>
      <c r="G16" s="149"/>
      <c r="H16" s="89"/>
      <c r="I16" s="68"/>
      <c r="J16" s="68"/>
      <c r="K16" s="141"/>
      <c r="L16" s="141"/>
    </row>
    <row r="17" spans="1:12" ht="18" customHeight="1" x14ac:dyDescent="0.2">
      <c r="A17" s="105"/>
      <c r="B17" s="21"/>
      <c r="C17" s="67" t="s">
        <v>148</v>
      </c>
      <c r="D17" s="67"/>
      <c r="E17" s="67"/>
      <c r="F17" s="147"/>
      <c r="G17" s="149"/>
      <c r="H17" s="153">
        <f>IF($F$21=0,0,ROUND(F17,2)*ROUND($H$21,2)/ROUND($F$21,2))</f>
        <v>0</v>
      </c>
      <c r="I17" s="68"/>
      <c r="J17" s="68"/>
      <c r="K17" s="141"/>
      <c r="L17" s="141"/>
    </row>
    <row r="18" spans="1:12" ht="12" customHeight="1" x14ac:dyDescent="0.2">
      <c r="A18" s="105"/>
      <c r="B18" s="21"/>
      <c r="C18" s="131" t="s">
        <v>136</v>
      </c>
      <c r="D18" s="131"/>
      <c r="E18" s="237" t="str">
        <f>IF(ROUND(F17,2)&gt;ROUND(F14*25%,2),"Es sind maximal 25% der 
Personalausgaben zulässig!","")</f>
        <v/>
      </c>
      <c r="F18" s="237"/>
      <c r="G18" s="149"/>
      <c r="H18" s="21"/>
      <c r="I18" s="68"/>
      <c r="J18" s="68"/>
      <c r="K18" s="141"/>
      <c r="L18" s="141"/>
    </row>
    <row r="19" spans="1:12" ht="12" customHeight="1" x14ac:dyDescent="0.2">
      <c r="A19" s="105"/>
      <c r="B19" s="21"/>
      <c r="C19" s="131"/>
      <c r="D19" s="131"/>
      <c r="E19" s="237"/>
      <c r="F19" s="237"/>
      <c r="G19" s="149"/>
      <c r="H19" s="21"/>
      <c r="I19" s="68"/>
      <c r="J19" s="68"/>
      <c r="K19" s="141"/>
      <c r="L19" s="146">
        <v>0.9</v>
      </c>
    </row>
    <row r="20" spans="1:12" ht="5.0999999999999996" customHeight="1" x14ac:dyDescent="0.2">
      <c r="A20" s="105"/>
      <c r="B20" s="100"/>
      <c r="C20" s="88"/>
      <c r="D20" s="88"/>
      <c r="E20" s="88"/>
      <c r="F20" s="89"/>
      <c r="G20" s="149"/>
      <c r="H20" s="89"/>
      <c r="I20" s="68"/>
      <c r="J20" s="68"/>
      <c r="K20" s="141"/>
      <c r="L20" s="141"/>
    </row>
    <row r="21" spans="1:12" ht="18" customHeight="1" x14ac:dyDescent="0.2">
      <c r="A21" s="105"/>
      <c r="B21" s="100" t="s">
        <v>1</v>
      </c>
      <c r="C21" s="88"/>
      <c r="D21" s="88"/>
      <c r="E21" s="88"/>
      <c r="F21" s="139">
        <f>SUMPRODUCT(ROUND(F14:F17,2))</f>
        <v>0</v>
      </c>
      <c r="G21" s="149"/>
      <c r="H21" s="135"/>
      <c r="I21" s="68"/>
      <c r="J21" s="68"/>
      <c r="K21" s="145">
        <f>H5</f>
        <v>0</v>
      </c>
      <c r="L21" s="145">
        <f>ROUND(F21*L19,2)</f>
        <v>0</v>
      </c>
    </row>
    <row r="22" spans="1:12" ht="12" customHeight="1" x14ac:dyDescent="0.2">
      <c r="A22" s="105"/>
      <c r="B22" s="100"/>
      <c r="C22" s="88"/>
      <c r="D22" s="88"/>
      <c r="E22" s="88"/>
      <c r="F22" s="237" t="str">
        <f>IF(H21&gt;ROUND(K24,2),CONCATENATE(HLOOKUP(K24,K21:L23,2,FALSE)," nicht überschritten werden!"),"")&amp;" 
"&amp;
IF(H21&gt;ROUND(K24,2),CONCATENATE("Es sind ",TEXT(K24,"#.##0,00 €")," zulässig!"),"")</f>
        <v xml:space="preserve"> 
</v>
      </c>
      <c r="G22" s="237"/>
      <c r="H22" s="237"/>
      <c r="I22" s="159"/>
      <c r="J22" s="68"/>
      <c r="K22" s="214" t="s">
        <v>147</v>
      </c>
      <c r="L22" s="215" t="str">
        <f>CONCATENATE(TEXT(L19,"0%")," der Gesamtausgaben 
dürfen")</f>
        <v>90% der Gesamtausgaben 
dürfen</v>
      </c>
    </row>
    <row r="23" spans="1:12" ht="12" customHeight="1" x14ac:dyDescent="0.2">
      <c r="A23" s="105"/>
      <c r="B23" s="100"/>
      <c r="C23" s="88"/>
      <c r="D23" s="88"/>
      <c r="E23" s="88"/>
      <c r="F23" s="237"/>
      <c r="G23" s="237"/>
      <c r="H23" s="237"/>
      <c r="I23" s="159"/>
      <c r="J23" s="68"/>
      <c r="K23" s="214"/>
      <c r="L23" s="216"/>
    </row>
    <row r="24" spans="1:12" ht="12" customHeight="1" x14ac:dyDescent="0.2">
      <c r="A24" s="105"/>
      <c r="B24" s="100"/>
      <c r="C24" s="88"/>
      <c r="D24" s="88"/>
      <c r="E24" s="88"/>
      <c r="F24" s="237"/>
      <c r="G24" s="237"/>
      <c r="H24" s="237"/>
      <c r="I24" s="159"/>
      <c r="J24" s="68"/>
      <c r="K24" s="213">
        <f>MIN(K21,L21)</f>
        <v>0</v>
      </c>
      <c r="L24" s="213"/>
    </row>
    <row r="25" spans="1:12" ht="5.0999999999999996" customHeight="1" x14ac:dyDescent="0.2">
      <c r="A25" s="105"/>
      <c r="B25" s="101"/>
      <c r="C25" s="102"/>
      <c r="D25" s="102"/>
      <c r="E25" s="102"/>
      <c r="F25" s="103"/>
      <c r="G25" s="103"/>
      <c r="H25" s="103"/>
      <c r="I25" s="70"/>
      <c r="J25" s="68"/>
      <c r="K25" s="142"/>
      <c r="L25" s="142"/>
    </row>
    <row r="26" spans="1:12" s="21" customFormat="1" ht="5.0999999999999996" customHeight="1" x14ac:dyDescent="0.2">
      <c r="A26" s="100"/>
      <c r="B26" s="88"/>
      <c r="C26" s="88"/>
      <c r="D26" s="88"/>
      <c r="E26" s="88"/>
      <c r="F26" s="89"/>
      <c r="G26" s="89"/>
      <c r="H26" s="89"/>
      <c r="J26" s="68"/>
      <c r="K26" s="142"/>
      <c r="L26" s="142"/>
    </row>
    <row r="27" spans="1:12" s="21" customFormat="1" ht="18" customHeight="1" x14ac:dyDescent="0.2">
      <c r="A27" s="100"/>
      <c r="B27" s="220" t="s">
        <v>145</v>
      </c>
      <c r="C27" s="221"/>
      <c r="D27" s="221"/>
      <c r="E27" s="221"/>
      <c r="F27" s="221"/>
      <c r="G27" s="221"/>
      <c r="H27" s="221"/>
      <c r="I27" s="222"/>
      <c r="J27" s="68"/>
      <c r="K27" s="142"/>
      <c r="L27" s="142"/>
    </row>
    <row r="28" spans="1:12" ht="15" customHeight="1" x14ac:dyDescent="0.2">
      <c r="A28" s="100"/>
      <c r="B28" s="100"/>
      <c r="C28" s="88"/>
      <c r="D28" s="88"/>
      <c r="E28" s="88"/>
      <c r="F28" s="130"/>
      <c r="G28" s="150"/>
      <c r="H28" s="21"/>
      <c r="I28" s="68"/>
      <c r="J28" s="68"/>
      <c r="K28" s="141"/>
      <c r="L28" s="141"/>
    </row>
    <row r="29" spans="1:12" s="25" customFormat="1" ht="18" customHeight="1" x14ac:dyDescent="0.2">
      <c r="A29" s="100"/>
      <c r="B29" s="81" t="s">
        <v>17</v>
      </c>
      <c r="C29" s="96" t="s">
        <v>102</v>
      </c>
      <c r="D29" s="96"/>
      <c r="E29" s="96"/>
      <c r="F29" s="135"/>
      <c r="G29" s="150"/>
      <c r="H29" s="67"/>
      <c r="I29" s="68"/>
      <c r="J29" s="68"/>
      <c r="K29" s="143"/>
      <c r="L29" s="143"/>
    </row>
    <row r="30" spans="1:12" ht="5.0999999999999996" customHeight="1" x14ac:dyDescent="0.2">
      <c r="A30" s="100"/>
      <c r="B30" s="104"/>
      <c r="C30" s="88"/>
      <c r="D30" s="88"/>
      <c r="E30" s="88"/>
      <c r="F30" s="122"/>
      <c r="G30" s="150"/>
      <c r="H30" s="21"/>
      <c r="I30" s="68"/>
      <c r="J30" s="68"/>
      <c r="K30" s="141"/>
      <c r="L30" s="141"/>
    </row>
    <row r="31" spans="1:12" s="25" customFormat="1" ht="18" customHeight="1" x14ac:dyDescent="0.2">
      <c r="A31" s="100"/>
      <c r="B31" s="81" t="s">
        <v>18</v>
      </c>
      <c r="C31" s="96" t="s">
        <v>101</v>
      </c>
      <c r="D31" s="96"/>
      <c r="E31" s="96"/>
      <c r="F31" s="67"/>
      <c r="G31" s="150"/>
      <c r="H31" s="67"/>
      <c r="I31" s="68"/>
      <c r="J31" s="68"/>
      <c r="K31" s="143"/>
      <c r="L31" s="143"/>
    </row>
    <row r="32" spans="1:12" s="25" customFormat="1" ht="18" customHeight="1" x14ac:dyDescent="0.2">
      <c r="A32" s="100"/>
      <c r="B32" s="71" t="s">
        <v>77</v>
      </c>
      <c r="C32" s="67" t="s">
        <v>80</v>
      </c>
      <c r="D32" s="67"/>
      <c r="E32" s="67"/>
      <c r="F32" s="136"/>
      <c r="G32" s="150"/>
      <c r="H32" s="67"/>
      <c r="I32" s="68"/>
      <c r="J32" s="68"/>
      <c r="K32" s="143"/>
      <c r="L32" s="143"/>
    </row>
    <row r="33" spans="1:12" s="25" customFormat="1" ht="18" customHeight="1" x14ac:dyDescent="0.2">
      <c r="A33" s="100"/>
      <c r="B33" s="71" t="s">
        <v>78</v>
      </c>
      <c r="C33" s="67" t="s">
        <v>81</v>
      </c>
      <c r="D33" s="67"/>
      <c r="E33" s="67"/>
      <c r="F33" s="137"/>
      <c r="G33" s="150"/>
      <c r="H33" s="67"/>
      <c r="I33" s="68"/>
      <c r="J33" s="68"/>
      <c r="K33" s="143"/>
      <c r="L33" s="143"/>
    </row>
    <row r="34" spans="1:12" s="25" customFormat="1" ht="18" customHeight="1" x14ac:dyDescent="0.2">
      <c r="A34" s="100"/>
      <c r="B34" s="71" t="s">
        <v>79</v>
      </c>
      <c r="C34" s="67" t="s">
        <v>82</v>
      </c>
      <c r="D34" s="67"/>
      <c r="E34" s="67"/>
      <c r="F34" s="138"/>
      <c r="G34" s="150"/>
      <c r="H34" s="67"/>
      <c r="I34" s="68"/>
      <c r="J34" s="68"/>
      <c r="K34" s="143"/>
      <c r="L34" s="143"/>
    </row>
    <row r="35" spans="1:12" s="25" customFormat="1" ht="18" customHeight="1" x14ac:dyDescent="0.2">
      <c r="A35" s="100"/>
      <c r="B35" s="71"/>
      <c r="C35" s="96" t="str">
        <f>CONCATENATE("Summe ",LEFT(C31,18))</f>
        <v>Summe Öffentliche Mittel</v>
      </c>
      <c r="D35" s="96"/>
      <c r="E35" s="96"/>
      <c r="F35" s="139">
        <f>SUMPRODUCT(ROUND(F32:F34,2))</f>
        <v>0</v>
      </c>
      <c r="G35" s="150"/>
      <c r="H35" s="67"/>
      <c r="I35" s="68"/>
      <c r="J35" s="68"/>
      <c r="K35" s="143"/>
      <c r="L35" s="143"/>
    </row>
    <row r="36" spans="1:12" ht="5.0999999999999996" customHeight="1" x14ac:dyDescent="0.2">
      <c r="A36" s="100"/>
      <c r="B36" s="104"/>
      <c r="C36" s="88"/>
      <c r="D36" s="88"/>
      <c r="E36" s="88"/>
      <c r="F36" s="122"/>
      <c r="G36" s="150"/>
      <c r="H36" s="21"/>
      <c r="I36" s="68"/>
      <c r="J36" s="68"/>
      <c r="K36" s="141"/>
      <c r="L36" s="141"/>
    </row>
    <row r="37" spans="1:12" s="25" customFormat="1" ht="18" customHeight="1" x14ac:dyDescent="0.2">
      <c r="A37" s="100"/>
      <c r="B37" s="81" t="s">
        <v>19</v>
      </c>
      <c r="C37" s="96" t="s">
        <v>83</v>
      </c>
      <c r="D37" s="96"/>
      <c r="E37" s="96"/>
      <c r="F37" s="139">
        <f>IF(H21&lt;=K24,H21,0)</f>
        <v>0</v>
      </c>
      <c r="G37" s="150"/>
      <c r="H37" s="67"/>
      <c r="I37" s="68"/>
      <c r="J37" s="68"/>
      <c r="K37" s="143"/>
      <c r="L37" s="143"/>
    </row>
    <row r="38" spans="1:12" ht="5.0999999999999996" customHeight="1" x14ac:dyDescent="0.2">
      <c r="A38" s="100"/>
      <c r="B38" s="100"/>
      <c r="C38" s="88"/>
      <c r="D38" s="88"/>
      <c r="E38" s="88"/>
      <c r="F38" s="122"/>
      <c r="G38" s="150"/>
      <c r="H38" s="21"/>
      <c r="I38" s="68"/>
      <c r="J38" s="68"/>
      <c r="K38" s="141"/>
      <c r="L38" s="141"/>
    </row>
    <row r="39" spans="1:12" ht="18" customHeight="1" x14ac:dyDescent="0.2">
      <c r="A39" s="105"/>
      <c r="B39" s="100" t="s">
        <v>2</v>
      </c>
      <c r="C39" s="88"/>
      <c r="D39" s="88"/>
      <c r="E39" s="88"/>
      <c r="F39" s="139">
        <f>ROUND(F29,2)+F35+ROUND(F37,2)</f>
        <v>0</v>
      </c>
      <c r="G39" s="150"/>
      <c r="H39" s="21"/>
      <c r="I39" s="68"/>
      <c r="J39" s="68"/>
      <c r="K39" s="141"/>
      <c r="L39" s="141"/>
    </row>
    <row r="40" spans="1:12" ht="5.0999999999999996" customHeight="1" x14ac:dyDescent="0.2">
      <c r="A40" s="105"/>
      <c r="B40" s="101"/>
      <c r="C40" s="102"/>
      <c r="D40" s="102"/>
      <c r="E40" s="102"/>
      <c r="F40" s="103"/>
      <c r="G40" s="103"/>
      <c r="H40" s="72"/>
      <c r="I40" s="70"/>
      <c r="J40" s="68"/>
      <c r="K40" s="141"/>
      <c r="L40" s="141"/>
    </row>
    <row r="41" spans="1:12" ht="5.0999999999999996" customHeight="1" x14ac:dyDescent="0.2">
      <c r="A41" s="100"/>
      <c r="B41" s="102"/>
      <c r="C41" s="102"/>
      <c r="D41" s="102"/>
      <c r="E41" s="102"/>
      <c r="F41" s="103"/>
      <c r="G41" s="103"/>
      <c r="H41" s="72"/>
      <c r="I41" s="72"/>
      <c r="J41" s="68"/>
      <c r="K41" s="141"/>
      <c r="L41" s="141"/>
    </row>
    <row r="42" spans="1:12" ht="18" customHeight="1" x14ac:dyDescent="0.2">
      <c r="A42" s="100"/>
      <c r="B42" s="154" t="s">
        <v>144</v>
      </c>
      <c r="C42" s="155"/>
      <c r="D42" s="155"/>
      <c r="E42" s="155"/>
      <c r="F42" s="157">
        <f>F21-F39</f>
        <v>0</v>
      </c>
      <c r="G42" s="156"/>
      <c r="H42" s="140"/>
      <c r="I42" s="158"/>
      <c r="J42" s="68"/>
      <c r="K42" s="141"/>
      <c r="L42" s="141"/>
    </row>
    <row r="43" spans="1:12" s="13" customFormat="1" ht="5.0999999999999996" customHeight="1" x14ac:dyDescent="0.2">
      <c r="A43" s="69"/>
      <c r="B43" s="23"/>
      <c r="C43" s="23"/>
      <c r="D43" s="23"/>
      <c r="E43" s="23"/>
      <c r="F43" s="23"/>
      <c r="G43" s="23"/>
      <c r="H43" s="23"/>
      <c r="I43" s="23"/>
      <c r="J43" s="64"/>
      <c r="K43" s="141"/>
      <c r="L43" s="141"/>
    </row>
    <row r="44" spans="1:12" s="13" customFormat="1" ht="12" customHeight="1" x14ac:dyDescent="0.2">
      <c r="K44" s="141"/>
      <c r="L44" s="141"/>
    </row>
    <row r="45" spans="1:12" s="13" customFormat="1" ht="15" customHeight="1" x14ac:dyDescent="0.2">
      <c r="A45" s="91"/>
      <c r="B45" s="49" t="s">
        <v>97</v>
      </c>
      <c r="C45" s="14"/>
      <c r="D45" s="14"/>
      <c r="E45" s="14"/>
      <c r="F45" s="14"/>
      <c r="G45" s="14"/>
      <c r="H45" s="14"/>
      <c r="I45" s="14"/>
      <c r="J45" s="15"/>
      <c r="K45" s="141"/>
      <c r="L45" s="141"/>
    </row>
    <row r="46" spans="1:12" s="13" customFormat="1" ht="5.0999999999999996" customHeight="1" x14ac:dyDescent="0.2">
      <c r="A46" s="62"/>
      <c r="B46" s="11"/>
      <c r="C46" s="11"/>
      <c r="D46" s="11"/>
      <c r="E46" s="11"/>
      <c r="F46" s="11"/>
      <c r="G46" s="11"/>
      <c r="H46" s="11"/>
      <c r="I46" s="11"/>
      <c r="J46" s="63"/>
      <c r="K46" s="141"/>
      <c r="L46" s="141"/>
    </row>
    <row r="47" spans="1:12" s="13" customFormat="1" ht="18" customHeight="1" x14ac:dyDescent="0.2">
      <c r="A47" s="62"/>
      <c r="B47" s="242" t="s">
        <v>76</v>
      </c>
      <c r="C47" s="242"/>
      <c r="D47" s="242"/>
      <c r="E47" s="242"/>
      <c r="F47" s="242"/>
      <c r="G47" s="148"/>
      <c r="H47" s="240" t="s">
        <v>48</v>
      </c>
      <c r="I47" s="241"/>
      <c r="J47" s="63"/>
      <c r="K47" s="141"/>
      <c r="L47" s="141"/>
    </row>
    <row r="48" spans="1:12" s="13" customFormat="1" ht="12" customHeight="1" x14ac:dyDescent="0.2">
      <c r="A48" s="59"/>
      <c r="B48" s="242"/>
      <c r="C48" s="242"/>
      <c r="D48" s="242"/>
      <c r="E48" s="242"/>
      <c r="F48" s="242"/>
      <c r="G48" s="148"/>
      <c r="H48" s="11"/>
      <c r="I48" s="11"/>
      <c r="J48" s="63"/>
      <c r="K48" s="141"/>
      <c r="L48" s="141"/>
    </row>
    <row r="49" spans="1:12" s="13" customFormat="1" ht="5.0999999999999996" customHeight="1" x14ac:dyDescent="0.2">
      <c r="A49" s="62"/>
      <c r="B49" s="11"/>
      <c r="C49" s="11"/>
      <c r="D49" s="11"/>
      <c r="E49" s="11"/>
      <c r="F49" s="11"/>
      <c r="G49" s="11"/>
      <c r="H49" s="11"/>
      <c r="I49" s="11"/>
      <c r="J49" s="63"/>
      <c r="K49" s="141"/>
      <c r="L49" s="141"/>
    </row>
    <row r="50" spans="1:12" s="13" customFormat="1" ht="15" customHeight="1" x14ac:dyDescent="0.2">
      <c r="A50" s="62"/>
      <c r="B50" s="33" t="s">
        <v>75</v>
      </c>
      <c r="C50" s="11"/>
      <c r="D50" s="11"/>
      <c r="E50" s="11"/>
      <c r="F50" s="11"/>
      <c r="G50" s="11"/>
      <c r="H50" s="11"/>
      <c r="I50" s="11"/>
      <c r="J50" s="63"/>
      <c r="K50" s="141"/>
      <c r="L50" s="141"/>
    </row>
    <row r="51" spans="1:12" s="13" customFormat="1" ht="5.0999999999999996" customHeight="1" x14ac:dyDescent="0.2">
      <c r="A51" s="107"/>
      <c r="B51" s="17"/>
      <c r="C51" s="11"/>
      <c r="D51" s="11"/>
      <c r="E51" s="11"/>
      <c r="F51" s="11"/>
      <c r="G51" s="11"/>
      <c r="H51" s="11"/>
      <c r="I51" s="11"/>
      <c r="J51" s="63"/>
      <c r="K51" s="141"/>
      <c r="L51" s="141"/>
    </row>
    <row r="52" spans="1:12" ht="27.95" customHeight="1" x14ac:dyDescent="0.2">
      <c r="A52" s="117"/>
      <c r="B52" s="226" t="s">
        <v>35</v>
      </c>
      <c r="C52" s="226"/>
      <c r="D52" s="226"/>
      <c r="E52" s="226"/>
      <c r="F52" s="249" t="s">
        <v>36</v>
      </c>
      <c r="G52" s="250"/>
      <c r="H52" s="227" t="s">
        <v>43</v>
      </c>
      <c r="I52" s="228"/>
      <c r="J52" s="68"/>
      <c r="K52" s="141"/>
      <c r="L52" s="141"/>
    </row>
    <row r="53" spans="1:12" ht="18" customHeight="1" x14ac:dyDescent="0.2">
      <c r="A53" s="117"/>
      <c r="B53" s="243"/>
      <c r="C53" s="244"/>
      <c r="D53" s="244"/>
      <c r="E53" s="244"/>
      <c r="F53" s="251"/>
      <c r="G53" s="252"/>
      <c r="H53" s="238"/>
      <c r="I53" s="239"/>
      <c r="J53" s="68"/>
      <c r="K53" s="141"/>
      <c r="L53" s="141"/>
    </row>
    <row r="54" spans="1:12" ht="18" customHeight="1" x14ac:dyDescent="0.2">
      <c r="A54" s="117"/>
      <c r="B54" s="247"/>
      <c r="C54" s="248"/>
      <c r="D54" s="248"/>
      <c r="E54" s="248"/>
      <c r="F54" s="253"/>
      <c r="G54" s="254"/>
      <c r="H54" s="245"/>
      <c r="I54" s="246"/>
      <c r="J54" s="68"/>
      <c r="K54" s="141"/>
      <c r="L54" s="141"/>
    </row>
    <row r="55" spans="1:12" ht="18" customHeight="1" x14ac:dyDescent="0.2">
      <c r="A55" s="117"/>
      <c r="B55" s="247"/>
      <c r="C55" s="248"/>
      <c r="D55" s="248"/>
      <c r="E55" s="248"/>
      <c r="F55" s="253"/>
      <c r="G55" s="254"/>
      <c r="H55" s="245"/>
      <c r="I55" s="246"/>
      <c r="J55" s="68"/>
      <c r="K55" s="141"/>
      <c r="L55" s="141"/>
    </row>
    <row r="56" spans="1:12" ht="18" customHeight="1" x14ac:dyDescent="0.2">
      <c r="A56" s="117"/>
      <c r="B56" s="247"/>
      <c r="C56" s="248"/>
      <c r="D56" s="248"/>
      <c r="E56" s="248"/>
      <c r="F56" s="253"/>
      <c r="G56" s="254"/>
      <c r="H56" s="245"/>
      <c r="I56" s="246"/>
      <c r="J56" s="68"/>
      <c r="K56" s="141"/>
      <c r="L56" s="141"/>
    </row>
    <row r="57" spans="1:12" ht="18" customHeight="1" x14ac:dyDescent="0.2">
      <c r="A57" s="117"/>
      <c r="B57" s="259"/>
      <c r="C57" s="260"/>
      <c r="D57" s="260"/>
      <c r="E57" s="260"/>
      <c r="F57" s="261"/>
      <c r="G57" s="262"/>
      <c r="H57" s="257"/>
      <c r="I57" s="258"/>
      <c r="J57" s="68"/>
      <c r="K57" s="141"/>
      <c r="L57" s="141"/>
    </row>
    <row r="58" spans="1:12" ht="18" customHeight="1" thickBot="1" x14ac:dyDescent="0.25">
      <c r="A58" s="117"/>
      <c r="B58" s="57" t="s">
        <v>37</v>
      </c>
      <c r="C58" s="60"/>
      <c r="D58" s="60"/>
      <c r="E58" s="60"/>
      <c r="F58" s="255">
        <f>SUMPRODUCT(ROUND(F53:F57,2))</f>
        <v>0</v>
      </c>
      <c r="G58" s="256"/>
      <c r="H58" s="116"/>
      <c r="I58" s="58"/>
      <c r="J58" s="68"/>
      <c r="K58" s="141"/>
      <c r="L58" s="141"/>
    </row>
    <row r="59" spans="1:12" ht="5.0999999999999996" customHeight="1" thickTop="1" x14ac:dyDescent="0.2">
      <c r="A59" s="101"/>
      <c r="B59" s="102"/>
      <c r="C59" s="102"/>
      <c r="D59" s="102"/>
      <c r="E59" s="102"/>
      <c r="F59" s="103"/>
      <c r="G59" s="103"/>
      <c r="H59" s="72"/>
      <c r="I59" s="72"/>
      <c r="J59" s="70"/>
      <c r="K59" s="141"/>
      <c r="L59" s="141"/>
    </row>
    <row r="60" spans="1:12" s="33" customFormat="1" ht="12" customHeight="1" x14ac:dyDescent="0.2">
      <c r="B60" s="123"/>
      <c r="K60" s="144"/>
      <c r="L60" s="144"/>
    </row>
    <row r="61" spans="1:12" s="33" customFormat="1" ht="12" customHeight="1" x14ac:dyDescent="0.2">
      <c r="B61" s="123"/>
      <c r="K61" s="144"/>
      <c r="L61" s="144"/>
    </row>
    <row r="62" spans="1:12" s="33" customFormat="1" ht="12" customHeight="1" x14ac:dyDescent="0.2">
      <c r="B62" s="123"/>
      <c r="K62" s="144"/>
      <c r="L62" s="144"/>
    </row>
    <row r="63" spans="1:12" s="13" customFormat="1" ht="12" customHeight="1" x14ac:dyDescent="0.2">
      <c r="A63" s="87" t="str">
        <f>'Seite 1'!A85</f>
        <v>Antrag auf Soziale Beratung von Flüchtlingen</v>
      </c>
      <c r="B63" s="87"/>
      <c r="C63" s="87"/>
      <c r="D63" s="87"/>
      <c r="E63" s="87"/>
      <c r="K63" s="141"/>
      <c r="L63" s="141"/>
    </row>
    <row r="64" spans="1:12" s="13" customFormat="1" ht="12" customHeight="1" x14ac:dyDescent="0.2">
      <c r="A64" s="87" t="str">
        <f>'Seite 1'!A86</f>
        <v>Formularversion: V 1.6 vom 06.12.21</v>
      </c>
      <c r="B64" s="87"/>
      <c r="C64" s="87"/>
      <c r="D64" s="87"/>
      <c r="E64" s="87"/>
      <c r="K64" s="141"/>
      <c r="L64" s="141"/>
    </row>
    <row r="65" s="13" customFormat="1" ht="12" customHeight="1" x14ac:dyDescent="0.2"/>
    <row r="66" ht="12" customHeight="1" x14ac:dyDescent="0.2"/>
  </sheetData>
  <sheetProtection password="EDE9" sheet="1" objects="1" scenarios="1" selectLockedCells="1"/>
  <mergeCells count="32">
    <mergeCell ref="F58:G58"/>
    <mergeCell ref="H57:I57"/>
    <mergeCell ref="B55:E55"/>
    <mergeCell ref="H55:I55"/>
    <mergeCell ref="B56:E56"/>
    <mergeCell ref="H56:I56"/>
    <mergeCell ref="B57:E57"/>
    <mergeCell ref="F55:G55"/>
    <mergeCell ref="F56:G56"/>
    <mergeCell ref="F57:G57"/>
    <mergeCell ref="H53:I53"/>
    <mergeCell ref="H47:I47"/>
    <mergeCell ref="B47:F48"/>
    <mergeCell ref="B53:E53"/>
    <mergeCell ref="H54:I54"/>
    <mergeCell ref="B54:E54"/>
    <mergeCell ref="F52:G52"/>
    <mergeCell ref="F53:G53"/>
    <mergeCell ref="F54:G54"/>
    <mergeCell ref="H1:J1"/>
    <mergeCell ref="B52:E52"/>
    <mergeCell ref="H52:I52"/>
    <mergeCell ref="B8:I11"/>
    <mergeCell ref="F12:F13"/>
    <mergeCell ref="H12:H13"/>
    <mergeCell ref="F22:H24"/>
    <mergeCell ref="E18:F19"/>
    <mergeCell ref="K24:L24"/>
    <mergeCell ref="K22:K23"/>
    <mergeCell ref="L22:L23"/>
    <mergeCell ref="B7:I7"/>
    <mergeCell ref="B27:I27"/>
  </mergeCells>
  <phoneticPr fontId="3" type="noConversion"/>
  <conditionalFormatting sqref="H1:I1">
    <cfRule type="cellIs" dxfId="2" priority="8" stopIfTrue="1" operator="equal">
      <formula>0</formula>
    </cfRule>
  </conditionalFormatting>
  <conditionalFormatting sqref="B42:I42">
    <cfRule type="expression" dxfId="1" priority="1" stopIfTrue="1">
      <formula>$F$42&lt;&gt;0</formula>
    </cfRule>
  </conditionalFormatting>
  <dataValidations count="2">
    <dataValidation type="list" allowBlank="1" showErrorMessage="1" errorTitle="Status" error="Bitte auswählen!" sqref="H53:I57">
      <formula1>"beantragt,in Aussicht gestellt,bewilligt"</formula1>
    </dataValidation>
    <dataValidation type="list" allowBlank="1" showErrorMessage="1" errorTitle="Ergebnis" error="Bitte auswählen!" sqref="H47:I47">
      <formula1>"Bitte auswählen!,ja,nein"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L68"/>
  <sheetViews>
    <sheetView showGridLines="0" zoomScaleNormal="100" zoomScaleSheetLayoutView="100" workbookViewId="0">
      <selection activeCell="A61" sqref="A61:D61"/>
    </sheetView>
  </sheetViews>
  <sheetFormatPr baseColWidth="10" defaultRowHeight="12" x14ac:dyDescent="0.2"/>
  <cols>
    <col min="1" max="1" width="1.7109375" style="22" customWidth="1"/>
    <col min="2" max="2" width="2.7109375" style="22" customWidth="1"/>
    <col min="3" max="5" width="12.7109375" style="22" customWidth="1"/>
    <col min="6" max="6" width="12.7109375" style="44" customWidth="1"/>
    <col min="7" max="7" width="12.7109375" style="22" customWidth="1"/>
    <col min="8" max="9" width="11.7109375" style="22" customWidth="1"/>
    <col min="10" max="10" width="1.7109375" style="22" customWidth="1"/>
    <col min="11" max="16384" width="11.42578125" style="22"/>
  </cols>
  <sheetData>
    <row r="1" spans="1:12" ht="15" customHeight="1" x14ac:dyDescent="0.2">
      <c r="A1" s="43"/>
      <c r="C1" s="33"/>
      <c r="D1" s="33"/>
      <c r="E1" s="33"/>
      <c r="G1" s="45" t="s">
        <v>12</v>
      </c>
      <c r="H1" s="223" t="str">
        <f>'Seite 1'!$H$20</f>
        <v>F-SBF</v>
      </c>
      <c r="I1" s="224"/>
      <c r="J1" s="225"/>
    </row>
    <row r="2" spans="1:12" ht="12" customHeight="1" x14ac:dyDescent="0.2">
      <c r="A2" s="46"/>
      <c r="B2" s="47"/>
      <c r="C2" s="47"/>
      <c r="D2" s="47"/>
      <c r="E2" s="47"/>
      <c r="F2" s="48"/>
      <c r="G2" s="47"/>
      <c r="H2" s="47"/>
      <c r="I2" s="47"/>
    </row>
    <row r="3" spans="1:12" s="13" customFormat="1" ht="15" customHeight="1" x14ac:dyDescent="0.2">
      <c r="A3" s="91"/>
      <c r="B3" s="49" t="s">
        <v>98</v>
      </c>
      <c r="C3" s="14"/>
      <c r="D3" s="14"/>
      <c r="E3" s="14"/>
      <c r="F3" s="14"/>
      <c r="G3" s="14"/>
      <c r="H3" s="14"/>
      <c r="I3" s="14"/>
      <c r="J3" s="15"/>
    </row>
    <row r="4" spans="1:12" ht="18" customHeight="1" x14ac:dyDescent="0.2">
      <c r="A4" s="118"/>
      <c r="B4" s="95" t="s">
        <v>93</v>
      </c>
      <c r="C4" s="92"/>
      <c r="D4" s="92"/>
      <c r="E4" s="92"/>
      <c r="F4" s="92"/>
      <c r="G4" s="92"/>
      <c r="H4" s="92"/>
      <c r="I4" s="92"/>
      <c r="J4" s="73"/>
    </row>
    <row r="5" spans="1:12" ht="5.0999999999999996" customHeight="1" x14ac:dyDescent="0.2">
      <c r="A5" s="93"/>
      <c r="B5" s="94"/>
      <c r="C5" s="94"/>
      <c r="D5" s="94"/>
      <c r="E5" s="94"/>
      <c r="F5" s="94"/>
      <c r="G5" s="94"/>
      <c r="H5" s="94"/>
      <c r="I5" s="94"/>
      <c r="J5" s="74"/>
    </row>
    <row r="6" spans="1:12" ht="18" customHeight="1" x14ac:dyDescent="0.2">
      <c r="A6" s="61"/>
      <c r="B6" s="121" t="s">
        <v>13</v>
      </c>
      <c r="C6" s="120"/>
      <c r="D6" s="120"/>
      <c r="E6" s="120"/>
      <c r="F6" s="120"/>
      <c r="G6" s="120"/>
      <c r="H6" s="267" t="s">
        <v>14</v>
      </c>
      <c r="I6" s="268"/>
      <c r="J6" s="74"/>
    </row>
    <row r="7" spans="1:12" ht="15" customHeight="1" x14ac:dyDescent="0.2">
      <c r="A7" s="61"/>
      <c r="B7" s="270" t="s">
        <v>142</v>
      </c>
      <c r="C7" s="271"/>
      <c r="D7" s="271"/>
      <c r="E7" s="271"/>
      <c r="F7" s="271"/>
      <c r="G7" s="271"/>
      <c r="H7" s="274" t="s">
        <v>33</v>
      </c>
      <c r="I7" s="275"/>
      <c r="J7" s="74"/>
    </row>
    <row r="8" spans="1:12" ht="15" customHeight="1" x14ac:dyDescent="0.2">
      <c r="A8" s="61"/>
      <c r="B8" s="272"/>
      <c r="C8" s="273"/>
      <c r="D8" s="273"/>
      <c r="E8" s="273"/>
      <c r="F8" s="273"/>
      <c r="G8" s="273"/>
      <c r="H8" s="276"/>
      <c r="I8" s="277"/>
      <c r="J8" s="74"/>
    </row>
    <row r="9" spans="1:12" s="12" customFormat="1" ht="9.9499999999999993" customHeight="1" x14ac:dyDescent="0.2">
      <c r="A9" s="101"/>
      <c r="B9" s="102"/>
      <c r="C9" s="102"/>
      <c r="D9" s="72"/>
      <c r="E9" s="103"/>
      <c r="F9" s="103"/>
      <c r="G9" s="72"/>
      <c r="H9" s="72"/>
      <c r="I9" s="72"/>
      <c r="J9" s="70"/>
      <c r="L9" s="22"/>
    </row>
    <row r="10" spans="1:12" ht="12" customHeight="1" x14ac:dyDescent="0.2">
      <c r="A10" s="46"/>
      <c r="B10" s="47"/>
      <c r="C10" s="47"/>
      <c r="D10" s="47"/>
      <c r="E10" s="47"/>
      <c r="F10" s="48"/>
      <c r="G10" s="47"/>
      <c r="H10" s="47"/>
      <c r="I10" s="47"/>
    </row>
    <row r="11" spans="1:12" s="13" customFormat="1" ht="15" customHeight="1" x14ac:dyDescent="0.2">
      <c r="A11" s="91"/>
      <c r="B11" s="49" t="s">
        <v>85</v>
      </c>
      <c r="C11" s="14"/>
      <c r="D11" s="14"/>
      <c r="E11" s="14"/>
      <c r="F11" s="14"/>
      <c r="G11" s="14"/>
      <c r="H11" s="14"/>
      <c r="I11" s="14"/>
      <c r="J11" s="15"/>
    </row>
    <row r="12" spans="1:12" ht="5.0999999999999996" customHeight="1" x14ac:dyDescent="0.2">
      <c r="A12" s="61"/>
      <c r="B12" s="133"/>
      <c r="C12" s="78"/>
      <c r="D12" s="78"/>
      <c r="E12" s="78"/>
      <c r="F12" s="78"/>
      <c r="G12" s="78"/>
      <c r="H12" s="78"/>
      <c r="I12" s="78"/>
      <c r="J12" s="73"/>
    </row>
    <row r="13" spans="1:12" ht="15" customHeight="1" x14ac:dyDescent="0.2">
      <c r="A13" s="61"/>
      <c r="B13" s="134" t="s">
        <v>0</v>
      </c>
      <c r="C13" s="33"/>
      <c r="D13" s="33"/>
      <c r="E13" s="33"/>
      <c r="F13" s="33"/>
      <c r="G13" s="33"/>
      <c r="H13" s="33"/>
      <c r="I13" s="33"/>
      <c r="J13" s="74"/>
    </row>
    <row r="14" spans="1:12" ht="5.0999999999999996" customHeight="1" x14ac:dyDescent="0.2">
      <c r="A14" s="79"/>
      <c r="B14" s="33"/>
      <c r="C14" s="33"/>
      <c r="D14" s="33"/>
      <c r="E14" s="33"/>
      <c r="F14" s="33"/>
      <c r="G14" s="33"/>
      <c r="H14" s="33"/>
      <c r="I14" s="33"/>
      <c r="J14" s="74"/>
    </row>
    <row r="15" spans="1:12" ht="15" customHeight="1" x14ac:dyDescent="0.2">
      <c r="A15" s="61"/>
      <c r="B15" s="134" t="s">
        <v>16</v>
      </c>
      <c r="C15" s="33" t="s">
        <v>94</v>
      </c>
      <c r="D15" s="76"/>
      <c r="E15" s="76"/>
      <c r="F15" s="76"/>
      <c r="G15" s="76"/>
      <c r="H15" s="76"/>
      <c r="I15" s="76"/>
      <c r="J15" s="74"/>
    </row>
    <row r="16" spans="1:12" ht="15" customHeight="1" x14ac:dyDescent="0.2">
      <c r="A16" s="61"/>
      <c r="B16" s="134"/>
      <c r="C16" s="33" t="s">
        <v>95</v>
      </c>
      <c r="D16" s="76"/>
      <c r="E16" s="76"/>
      <c r="F16" s="76"/>
      <c r="G16" s="76"/>
      <c r="H16" s="76"/>
      <c r="I16" s="76"/>
      <c r="J16" s="74"/>
    </row>
    <row r="17" spans="1:10" ht="5.0999999999999996" customHeight="1" x14ac:dyDescent="0.2">
      <c r="A17" s="61"/>
      <c r="B17" s="134"/>
      <c r="C17" s="33"/>
      <c r="D17" s="76"/>
      <c r="E17" s="76"/>
      <c r="F17" s="76"/>
      <c r="G17" s="76"/>
      <c r="H17" s="76"/>
      <c r="I17" s="76"/>
      <c r="J17" s="74"/>
    </row>
    <row r="18" spans="1:10" ht="15" customHeight="1" x14ac:dyDescent="0.2">
      <c r="A18" s="61"/>
      <c r="B18" s="134" t="s">
        <v>17</v>
      </c>
      <c r="C18" s="33" t="s">
        <v>22</v>
      </c>
      <c r="D18" s="76"/>
      <c r="E18" s="76"/>
      <c r="F18" s="76"/>
      <c r="G18" s="76"/>
      <c r="H18" s="76"/>
      <c r="I18" s="76"/>
      <c r="J18" s="74"/>
    </row>
    <row r="19" spans="1:10" ht="5.0999999999999996" customHeight="1" x14ac:dyDescent="0.2">
      <c r="A19" s="61"/>
      <c r="B19" s="134"/>
      <c r="C19" s="33"/>
      <c r="D19" s="76"/>
      <c r="E19" s="76"/>
      <c r="F19" s="76"/>
      <c r="G19" s="76"/>
      <c r="H19" s="76"/>
      <c r="I19" s="76"/>
      <c r="J19" s="74"/>
    </row>
    <row r="20" spans="1:10" ht="15" customHeight="1" x14ac:dyDescent="0.2">
      <c r="A20" s="61"/>
      <c r="B20" s="134" t="s">
        <v>18</v>
      </c>
      <c r="C20" s="33" t="s">
        <v>99</v>
      </c>
      <c r="D20" s="38"/>
      <c r="E20" s="38"/>
      <c r="F20" s="38"/>
      <c r="G20" s="38"/>
      <c r="H20" s="38"/>
      <c r="I20" s="38"/>
      <c r="J20" s="74"/>
    </row>
    <row r="21" spans="1:10" ht="15" customHeight="1" x14ac:dyDescent="0.2">
      <c r="A21" s="61"/>
      <c r="B21" s="134"/>
      <c r="C21" s="33" t="s">
        <v>41</v>
      </c>
      <c r="D21" s="38"/>
      <c r="E21" s="38"/>
      <c r="F21" s="38"/>
      <c r="G21" s="38"/>
      <c r="H21" s="38"/>
      <c r="I21" s="38"/>
      <c r="J21" s="74"/>
    </row>
    <row r="22" spans="1:10" ht="15" customHeight="1" x14ac:dyDescent="0.2">
      <c r="A22" s="61"/>
      <c r="B22" s="134"/>
      <c r="C22" s="33" t="s">
        <v>86</v>
      </c>
      <c r="D22" s="38"/>
      <c r="E22" s="38"/>
      <c r="F22" s="38"/>
      <c r="G22" s="38"/>
      <c r="H22" s="38"/>
      <c r="I22" s="38"/>
      <c r="J22" s="74"/>
    </row>
    <row r="23" spans="1:10" ht="15" customHeight="1" x14ac:dyDescent="0.2">
      <c r="A23" s="61"/>
      <c r="B23" s="134"/>
      <c r="C23" s="33" t="s">
        <v>87</v>
      </c>
      <c r="D23" s="38"/>
      <c r="E23" s="38"/>
      <c r="F23" s="38"/>
      <c r="G23" s="38"/>
      <c r="H23" s="38"/>
      <c r="I23" s="38"/>
      <c r="J23" s="74"/>
    </row>
    <row r="24" spans="1:10" ht="5.0999999999999996" customHeight="1" x14ac:dyDescent="0.2">
      <c r="A24" s="61"/>
      <c r="B24" s="134"/>
      <c r="C24" s="33"/>
      <c r="D24" s="76"/>
      <c r="E24" s="76"/>
      <c r="F24" s="76"/>
      <c r="G24" s="76"/>
      <c r="H24" s="76"/>
      <c r="I24" s="76"/>
      <c r="J24" s="74"/>
    </row>
    <row r="25" spans="1:10" ht="15" customHeight="1" x14ac:dyDescent="0.2">
      <c r="A25" s="61"/>
      <c r="B25" s="134" t="s">
        <v>19</v>
      </c>
      <c r="C25" s="33" t="s">
        <v>150</v>
      </c>
      <c r="D25" s="76"/>
      <c r="E25" s="76"/>
      <c r="F25" s="76"/>
      <c r="G25" s="76"/>
      <c r="H25" s="76"/>
      <c r="I25" s="76"/>
      <c r="J25" s="74"/>
    </row>
    <row r="26" spans="1:10" ht="15" customHeight="1" x14ac:dyDescent="0.2">
      <c r="A26" s="61"/>
      <c r="B26" s="134"/>
      <c r="C26" s="33" t="s">
        <v>151</v>
      </c>
      <c r="D26" s="76"/>
      <c r="E26" s="76"/>
      <c r="F26" s="76"/>
      <c r="G26" s="76"/>
      <c r="H26" s="76"/>
      <c r="I26" s="76"/>
      <c r="J26" s="74"/>
    </row>
    <row r="27" spans="1:10" ht="15" customHeight="1" x14ac:dyDescent="0.2">
      <c r="A27" s="61"/>
      <c r="B27" s="134"/>
      <c r="C27" s="33" t="s">
        <v>152</v>
      </c>
      <c r="D27" s="76"/>
      <c r="E27" s="76"/>
      <c r="F27" s="76"/>
      <c r="G27" s="76"/>
      <c r="H27" s="76"/>
      <c r="I27" s="76"/>
      <c r="J27" s="74"/>
    </row>
    <row r="28" spans="1:10" ht="5.0999999999999996" customHeight="1" x14ac:dyDescent="0.2">
      <c r="A28" s="61"/>
      <c r="B28" s="134"/>
      <c r="C28" s="33"/>
      <c r="D28" s="76"/>
      <c r="E28" s="76"/>
      <c r="F28" s="76"/>
      <c r="G28" s="76"/>
      <c r="H28" s="76"/>
      <c r="I28" s="76"/>
      <c r="J28" s="74"/>
    </row>
    <row r="29" spans="1:10" ht="15" customHeight="1" x14ac:dyDescent="0.2">
      <c r="A29" s="61"/>
      <c r="B29" s="134" t="s">
        <v>38</v>
      </c>
      <c r="C29" s="33" t="s">
        <v>153</v>
      </c>
      <c r="D29" s="76"/>
      <c r="E29" s="76"/>
      <c r="F29" s="76"/>
      <c r="G29" s="76"/>
      <c r="H29" s="76"/>
      <c r="I29" s="76"/>
      <c r="J29" s="74"/>
    </row>
    <row r="30" spans="1:10" ht="15" customHeight="1" x14ac:dyDescent="0.2">
      <c r="A30" s="61"/>
      <c r="B30" s="134"/>
      <c r="C30" s="33" t="s">
        <v>154</v>
      </c>
      <c r="D30" s="76"/>
      <c r="E30" s="76"/>
      <c r="F30" s="76"/>
      <c r="G30" s="76"/>
      <c r="H30" s="76"/>
      <c r="I30" s="76"/>
      <c r="J30" s="74"/>
    </row>
    <row r="31" spans="1:10" ht="15" customHeight="1" x14ac:dyDescent="0.2">
      <c r="A31" s="61"/>
      <c r="B31" s="134"/>
      <c r="C31" s="33" t="s">
        <v>155</v>
      </c>
      <c r="D31" s="76"/>
      <c r="E31" s="76"/>
      <c r="F31" s="76"/>
      <c r="G31" s="76"/>
      <c r="H31" s="76"/>
      <c r="I31" s="76"/>
      <c r="J31" s="74"/>
    </row>
    <row r="32" spans="1:10" ht="15" customHeight="1" x14ac:dyDescent="0.2">
      <c r="A32" s="61"/>
      <c r="B32" s="134"/>
      <c r="C32" s="33" t="s">
        <v>156</v>
      </c>
      <c r="D32" s="76"/>
      <c r="E32" s="76"/>
      <c r="F32" s="76"/>
      <c r="G32" s="76"/>
      <c r="H32" s="76"/>
      <c r="I32" s="76"/>
      <c r="J32" s="74"/>
    </row>
    <row r="33" spans="1:10" ht="15" customHeight="1" x14ac:dyDescent="0.2">
      <c r="A33" s="61"/>
      <c r="B33" s="134"/>
      <c r="C33" s="33" t="s">
        <v>157</v>
      </c>
      <c r="D33" s="76"/>
      <c r="E33" s="76"/>
      <c r="F33" s="76"/>
      <c r="G33" s="76"/>
      <c r="H33" s="76"/>
      <c r="I33" s="76"/>
      <c r="J33" s="74"/>
    </row>
    <row r="34" spans="1:10" ht="5.0999999999999996" customHeight="1" x14ac:dyDescent="0.2">
      <c r="A34" s="61"/>
      <c r="B34" s="134"/>
      <c r="C34" s="33"/>
      <c r="D34" s="76"/>
      <c r="E34" s="76"/>
      <c r="F34" s="76"/>
      <c r="G34" s="76"/>
      <c r="H34" s="76"/>
      <c r="I34" s="76"/>
      <c r="J34" s="74"/>
    </row>
    <row r="35" spans="1:10" ht="15" customHeight="1" x14ac:dyDescent="0.2">
      <c r="A35" s="61"/>
      <c r="B35" s="134" t="s">
        <v>39</v>
      </c>
      <c r="C35" s="33" t="s">
        <v>88</v>
      </c>
      <c r="D35" s="76"/>
      <c r="E35" s="76"/>
      <c r="F35" s="76"/>
      <c r="G35" s="76"/>
      <c r="H35" s="76"/>
      <c r="I35" s="76"/>
      <c r="J35" s="74"/>
    </row>
    <row r="36" spans="1:10" ht="15" customHeight="1" x14ac:dyDescent="0.2">
      <c r="A36" s="61"/>
      <c r="B36" s="134"/>
      <c r="C36" s="33" t="s">
        <v>89</v>
      </c>
      <c r="D36" s="76"/>
      <c r="E36" s="76"/>
      <c r="F36" s="76"/>
      <c r="G36" s="76"/>
      <c r="H36" s="76"/>
      <c r="I36" s="76"/>
      <c r="J36" s="74"/>
    </row>
    <row r="37" spans="1:10" ht="15" customHeight="1" x14ac:dyDescent="0.2">
      <c r="A37" s="61"/>
      <c r="B37" s="134"/>
      <c r="C37" s="33" t="s">
        <v>90</v>
      </c>
      <c r="D37" s="76"/>
      <c r="E37" s="76"/>
      <c r="F37" s="76"/>
      <c r="G37" s="76"/>
      <c r="H37" s="76"/>
      <c r="I37" s="76"/>
      <c r="J37" s="74"/>
    </row>
    <row r="38" spans="1:10" ht="5.0999999999999996" customHeight="1" x14ac:dyDescent="0.2">
      <c r="A38" s="61"/>
      <c r="B38" s="134"/>
      <c r="C38" s="33"/>
      <c r="D38" s="76"/>
      <c r="E38" s="76"/>
      <c r="F38" s="76"/>
      <c r="G38" s="76"/>
      <c r="H38" s="76"/>
      <c r="I38" s="76"/>
      <c r="J38" s="74"/>
    </row>
    <row r="39" spans="1:10" ht="15" customHeight="1" x14ac:dyDescent="0.2">
      <c r="A39" s="61"/>
      <c r="B39" s="134" t="s">
        <v>106</v>
      </c>
      <c r="C39" s="33" t="s">
        <v>140</v>
      </c>
      <c r="D39" s="76"/>
      <c r="E39" s="76"/>
      <c r="F39" s="76"/>
      <c r="G39" s="76"/>
      <c r="H39" s="76"/>
      <c r="I39" s="76"/>
      <c r="J39" s="74"/>
    </row>
    <row r="40" spans="1:10" ht="15" customHeight="1" x14ac:dyDescent="0.2">
      <c r="A40" s="61"/>
      <c r="B40" s="134"/>
      <c r="C40" s="33" t="s">
        <v>141</v>
      </c>
      <c r="D40" s="76"/>
      <c r="E40" s="76"/>
      <c r="F40" s="76"/>
      <c r="G40" s="76"/>
      <c r="H40" s="76"/>
      <c r="I40" s="76"/>
      <c r="J40" s="74"/>
    </row>
    <row r="41" spans="1:10" ht="5.0999999999999996" customHeight="1" x14ac:dyDescent="0.2">
      <c r="A41" s="61"/>
      <c r="B41" s="134"/>
      <c r="C41" s="33"/>
      <c r="D41" s="76"/>
      <c r="E41" s="76"/>
      <c r="F41" s="76"/>
      <c r="G41" s="76"/>
      <c r="H41" s="76"/>
      <c r="I41" s="76"/>
      <c r="J41" s="74"/>
    </row>
    <row r="42" spans="1:10" ht="15" customHeight="1" x14ac:dyDescent="0.2">
      <c r="A42" s="61"/>
      <c r="B42" s="134" t="s">
        <v>120</v>
      </c>
      <c r="C42" s="33" t="s">
        <v>42</v>
      </c>
      <c r="D42" s="76"/>
      <c r="E42" s="76"/>
      <c r="F42" s="76"/>
      <c r="G42" s="76"/>
      <c r="H42" s="76"/>
      <c r="I42" s="76"/>
      <c r="J42" s="74"/>
    </row>
    <row r="43" spans="1:10" ht="15" customHeight="1" x14ac:dyDescent="0.2">
      <c r="A43" s="61"/>
      <c r="B43" s="134"/>
      <c r="C43" s="33" t="s">
        <v>91</v>
      </c>
      <c r="D43" s="76"/>
      <c r="E43" s="76"/>
      <c r="F43" s="76"/>
      <c r="G43" s="76"/>
      <c r="H43" s="76"/>
      <c r="I43" s="76"/>
      <c r="J43" s="74"/>
    </row>
    <row r="44" spans="1:10" ht="15" customHeight="1" x14ac:dyDescent="0.2">
      <c r="A44" s="61"/>
      <c r="B44" s="134"/>
      <c r="C44" s="33" t="s">
        <v>92</v>
      </c>
      <c r="D44" s="76"/>
      <c r="E44" s="76"/>
      <c r="F44" s="76"/>
      <c r="G44" s="76"/>
      <c r="H44" s="76"/>
      <c r="I44" s="76"/>
      <c r="J44" s="74"/>
    </row>
    <row r="45" spans="1:10" ht="5.0999999999999996" customHeight="1" x14ac:dyDescent="0.2">
      <c r="A45" s="61"/>
      <c r="B45" s="134"/>
      <c r="C45" s="77"/>
      <c r="D45" s="76"/>
      <c r="E45" s="76"/>
      <c r="F45" s="76"/>
      <c r="G45" s="76"/>
      <c r="H45" s="76"/>
      <c r="I45" s="76"/>
      <c r="J45" s="74"/>
    </row>
    <row r="46" spans="1:10" ht="15" customHeight="1" x14ac:dyDescent="0.2">
      <c r="A46" s="61"/>
      <c r="B46" s="134" t="s">
        <v>124</v>
      </c>
      <c r="C46" s="33" t="s">
        <v>40</v>
      </c>
      <c r="D46" s="76"/>
      <c r="E46" s="76"/>
      <c r="F46" s="76"/>
      <c r="G46" s="76"/>
      <c r="H46" s="76"/>
      <c r="I46" s="76"/>
      <c r="J46" s="74"/>
    </row>
    <row r="47" spans="1:10" ht="5.0999999999999996" customHeight="1" x14ac:dyDescent="0.2">
      <c r="A47" s="61"/>
      <c r="B47" s="134"/>
      <c r="C47" s="33"/>
      <c r="D47" s="76"/>
      <c r="E47" s="76"/>
      <c r="F47" s="76"/>
      <c r="G47" s="76"/>
      <c r="H47" s="76"/>
      <c r="I47" s="76"/>
      <c r="J47" s="74"/>
    </row>
    <row r="48" spans="1:10" ht="15" customHeight="1" x14ac:dyDescent="0.2">
      <c r="A48" s="61"/>
      <c r="B48" s="134" t="s">
        <v>158</v>
      </c>
      <c r="C48" s="33" t="s">
        <v>109</v>
      </c>
      <c r="D48" s="76"/>
      <c r="E48" s="76"/>
      <c r="F48" s="76"/>
      <c r="G48" s="76"/>
      <c r="H48" s="76"/>
      <c r="I48" s="76"/>
      <c r="J48" s="74"/>
    </row>
    <row r="49" spans="1:10" ht="15" customHeight="1" x14ac:dyDescent="0.2">
      <c r="A49" s="61"/>
      <c r="B49" s="134"/>
      <c r="C49" s="33" t="s">
        <v>110</v>
      </c>
      <c r="D49" s="76"/>
      <c r="E49" s="76"/>
      <c r="F49" s="76"/>
      <c r="G49" s="76"/>
      <c r="H49" s="76"/>
      <c r="I49" s="76"/>
      <c r="J49" s="74"/>
    </row>
    <row r="50" spans="1:10" ht="15" customHeight="1" x14ac:dyDescent="0.2">
      <c r="A50" s="61"/>
      <c r="B50" s="134"/>
      <c r="C50" s="33" t="s">
        <v>111</v>
      </c>
      <c r="D50" s="76"/>
      <c r="E50" s="76"/>
      <c r="F50" s="76"/>
      <c r="G50" s="76"/>
      <c r="H50" s="76"/>
      <c r="I50" s="76"/>
      <c r="J50" s="74"/>
    </row>
    <row r="51" spans="1:10" ht="15" customHeight="1" x14ac:dyDescent="0.2">
      <c r="A51" s="61"/>
      <c r="B51" s="134"/>
      <c r="C51" s="33" t="s">
        <v>112</v>
      </c>
      <c r="D51" s="76"/>
      <c r="E51" s="76"/>
      <c r="F51" s="76"/>
      <c r="G51" s="76"/>
      <c r="H51" s="76"/>
      <c r="I51" s="76"/>
      <c r="J51" s="74"/>
    </row>
    <row r="52" spans="1:10" ht="15" customHeight="1" x14ac:dyDescent="0.2">
      <c r="A52" s="61"/>
      <c r="B52" s="134"/>
      <c r="C52" s="33" t="s">
        <v>113</v>
      </c>
      <c r="D52" s="76"/>
      <c r="E52" s="76"/>
      <c r="F52" s="76"/>
      <c r="G52" s="76"/>
      <c r="H52" s="76"/>
      <c r="I52" s="76"/>
      <c r="J52" s="74"/>
    </row>
    <row r="53" spans="1:10" ht="15" customHeight="1" x14ac:dyDescent="0.2">
      <c r="A53" s="61"/>
      <c r="B53" s="134"/>
      <c r="C53" s="33" t="s">
        <v>114</v>
      </c>
      <c r="D53" s="76"/>
      <c r="E53" s="76"/>
      <c r="F53" s="76"/>
      <c r="G53" s="76"/>
      <c r="H53" s="76"/>
      <c r="I53" s="76"/>
      <c r="J53" s="74"/>
    </row>
    <row r="54" spans="1:10" ht="12" customHeight="1" x14ac:dyDescent="0.2">
      <c r="A54" s="80"/>
      <c r="B54" s="119"/>
      <c r="C54" s="119"/>
      <c r="D54" s="119"/>
      <c r="E54" s="119"/>
      <c r="F54" s="119"/>
      <c r="G54" s="119"/>
      <c r="H54" s="119"/>
      <c r="I54" s="119"/>
      <c r="J54" s="75"/>
    </row>
    <row r="55" spans="1:10" ht="5.0999999999999996" customHeight="1" x14ac:dyDescent="0.2">
      <c r="A55" s="43"/>
      <c r="F55" s="22"/>
      <c r="J55" s="33"/>
    </row>
    <row r="56" spans="1:10" ht="15" customHeight="1" x14ac:dyDescent="0.2">
      <c r="A56" s="269" t="s">
        <v>115</v>
      </c>
      <c r="B56" s="269"/>
      <c r="C56" s="269"/>
      <c r="D56" s="269"/>
      <c r="E56" s="269"/>
      <c r="F56" s="269"/>
      <c r="G56" s="269"/>
      <c r="H56" s="269"/>
      <c r="I56" s="269"/>
      <c r="J56" s="269"/>
    </row>
    <row r="57" spans="1:10" ht="12" customHeight="1" x14ac:dyDescent="0.2">
      <c r="A57" s="43"/>
      <c r="F57" s="22"/>
      <c r="J57" s="33"/>
    </row>
    <row r="58" spans="1:10" ht="12" customHeight="1" x14ac:dyDescent="0.2">
      <c r="A58" s="43"/>
      <c r="F58" s="22"/>
      <c r="J58" s="33"/>
    </row>
    <row r="59" spans="1:10" ht="12" customHeight="1" x14ac:dyDescent="0.2">
      <c r="A59" s="43"/>
      <c r="F59" s="22"/>
      <c r="J59" s="33"/>
    </row>
    <row r="60" spans="1:10" ht="12" customHeight="1" x14ac:dyDescent="0.2">
      <c r="A60" s="43"/>
      <c r="F60" s="22"/>
      <c r="J60" s="33"/>
    </row>
    <row r="61" spans="1:10" ht="12" customHeight="1" x14ac:dyDescent="0.2">
      <c r="A61" s="265"/>
      <c r="B61" s="265"/>
      <c r="C61" s="265"/>
      <c r="D61" s="265"/>
      <c r="F61" s="263"/>
      <c r="G61" s="263"/>
      <c r="H61" s="263"/>
      <c r="I61" s="263"/>
      <c r="J61" s="263"/>
    </row>
    <row r="62" spans="1:10" ht="12" customHeight="1" x14ac:dyDescent="0.2">
      <c r="A62" s="266"/>
      <c r="B62" s="266"/>
      <c r="C62" s="266"/>
      <c r="D62" s="50">
        <f ca="1">IF('Seite 1'!$H$19="","",'Seite 1'!$H$19)</f>
        <v>44536</v>
      </c>
      <c r="F62" s="264"/>
      <c r="G62" s="264"/>
      <c r="H62" s="264"/>
      <c r="I62" s="264"/>
      <c r="J62" s="264"/>
    </row>
    <row r="63" spans="1:10" ht="12" customHeight="1" x14ac:dyDescent="0.2">
      <c r="A63" s="51" t="s">
        <v>15</v>
      </c>
      <c r="F63" s="52" t="s">
        <v>116</v>
      </c>
    </row>
    <row r="64" spans="1:10" ht="12" customHeight="1" x14ac:dyDescent="0.2">
      <c r="A64" s="43"/>
      <c r="F64" s="22"/>
    </row>
    <row r="65" spans="1:6" ht="12" customHeight="1" x14ac:dyDescent="0.2">
      <c r="A65" s="43"/>
      <c r="F65" s="22"/>
    </row>
    <row r="66" spans="1:6" ht="12" customHeight="1" x14ac:dyDescent="0.2">
      <c r="A66" s="20" t="str">
        <f>'Seite 1'!A85</f>
        <v>Antrag auf Soziale Beratung von Flüchtlingen</v>
      </c>
    </row>
    <row r="67" spans="1:6" ht="12" customHeight="1" x14ac:dyDescent="0.2">
      <c r="A67" s="20" t="str">
        <f>'Seite 1'!A86</f>
        <v>Formularversion: V 1.6 vom 06.12.21</v>
      </c>
    </row>
    <row r="68" spans="1:6" ht="12" customHeight="1" x14ac:dyDescent="0.2"/>
  </sheetData>
  <sheetProtection password="EDE9" sheet="1" objects="1" scenarios="1" selectLockedCells="1"/>
  <mergeCells count="9">
    <mergeCell ref="F61:J61"/>
    <mergeCell ref="F62:J62"/>
    <mergeCell ref="A61:D61"/>
    <mergeCell ref="A62:C62"/>
    <mergeCell ref="H1:J1"/>
    <mergeCell ref="H6:I6"/>
    <mergeCell ref="A56:J56"/>
    <mergeCell ref="B7:G8"/>
    <mergeCell ref="H7:I8"/>
  </mergeCells>
  <phoneticPr fontId="3" type="noConversion"/>
  <conditionalFormatting sqref="H1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Änderungsdoku</vt:lpstr>
      <vt:lpstr>Seite 1</vt:lpstr>
      <vt:lpstr>Seite 2</vt:lpstr>
      <vt:lpstr>Seite 3</vt:lpstr>
      <vt:lpstr>Änderungsdoku!Druckbereich</vt:lpstr>
      <vt:lpstr>'Seite 1'!Druckbereich</vt:lpstr>
      <vt:lpstr>'Seite 2'!Druckbereich</vt:lpstr>
      <vt:lpstr>'Seite 3'!Druckbereich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2021-12-03T07:47:55Z</cp:lastPrinted>
  <dcterms:created xsi:type="dcterms:W3CDTF">2008-07-29T08:48:50Z</dcterms:created>
  <dcterms:modified xsi:type="dcterms:W3CDTF">2021-12-06T13:15:53Z</dcterms:modified>
</cp:coreProperties>
</file>