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DSKR\D1\Formulare\04 SoFaJuSp\Mittelanforderung\04 in Arbeit\"/>
    </mc:Choice>
  </mc:AlternateContent>
  <bookViews>
    <workbookView xWindow="18885" yWindow="-15" windowWidth="1980" windowHeight="11820" tabRatio="713" activeTab="1"/>
  </bookViews>
  <sheets>
    <sheet name="Änderungsdoku" sheetId="5" r:id="rId1"/>
    <sheet name="Mittelanforderung" sheetId="1" r:id="rId2"/>
    <sheet name="Übersicht geplante Ausgaben" sheetId="4" r:id="rId3"/>
  </sheets>
  <definedNames>
    <definedName name="_xlnm.Print_Area" localSheetId="0">Änderungsdoku!$A$1:$C$18</definedName>
    <definedName name="_xlnm.Print_Area" localSheetId="1">Mittelanforderung!$A$1:$R$68</definedName>
    <definedName name="_xlnm.Print_Area" localSheetId="2">'Übersicht geplante Ausgaben'!$A$1:$R$57</definedName>
    <definedName name="_xlnm.Print_Titles" localSheetId="0">Änderungsdoku!$8:$8</definedName>
  </definedNames>
  <calcPr calcId="162913"/>
</workbook>
</file>

<file path=xl/calcChain.xml><?xml version="1.0" encoding="utf-8"?>
<calcChain xmlns="http://schemas.openxmlformats.org/spreadsheetml/2006/main">
  <c r="M25" i="4" l="1"/>
  <c r="M37" i="4" l="1"/>
  <c r="P43" i="4" l="1"/>
  <c r="P47" i="4" s="1"/>
  <c r="A67" i="1" l="1"/>
  <c r="A68" i="1"/>
  <c r="R3" i="4" s="1"/>
  <c r="B10" i="4"/>
  <c r="M20" i="4"/>
  <c r="B43" i="4"/>
  <c r="A6" i="4"/>
  <c r="D58" i="1"/>
  <c r="A4" i="4" s="1"/>
  <c r="R2" i="4"/>
  <c r="O1" i="4"/>
  <c r="M27" i="4" l="1"/>
  <c r="M39" i="4" s="1"/>
  <c r="P39" i="4" l="1"/>
  <c r="P49" i="4" s="1"/>
  <c r="P53" i="4" s="1"/>
  <c r="P55" i="4" s="1"/>
  <c r="F37" i="1" s="1"/>
</calcChain>
</file>

<file path=xl/sharedStrings.xml><?xml version="1.0" encoding="utf-8"?>
<sst xmlns="http://schemas.openxmlformats.org/spreadsheetml/2006/main" count="92" uniqueCount="92">
  <si>
    <t>GFAW - Gesellschaft für Arbeits- und Wirtschafts-</t>
  </si>
  <si>
    <t>förderung des Freistaats Thüringen mbH</t>
  </si>
  <si>
    <t>Warsbergstraße 1</t>
  </si>
  <si>
    <t>99092 Erfurt</t>
  </si>
  <si>
    <t>Zuwendungsempfänger/Anschrift</t>
  </si>
  <si>
    <t>Mittelanforderung</t>
  </si>
  <si>
    <t>Kontoinhaber:</t>
  </si>
  <si>
    <t>Name des Geldinstituts:</t>
  </si>
  <si>
    <t>Aktenzeichen:</t>
  </si>
  <si>
    <t>Zuwendungsbetrag:</t>
  </si>
  <si>
    <t>1.</t>
  </si>
  <si>
    <t xml:space="preserve">  </t>
  </si>
  <si>
    <t>2.</t>
  </si>
  <si>
    <t xml:space="preserve"> Prüfvermerk der GFAW mbH</t>
  </si>
  <si>
    <t xml:space="preserve"> Auszahlung freigegeben für HHJ</t>
  </si>
  <si>
    <t xml:space="preserve"> sachlich und rechnerisch richtig</t>
  </si>
  <si>
    <r>
      <t xml:space="preserve"> </t>
    </r>
    <r>
      <rPr>
        <b/>
        <i/>
        <u/>
        <sz val="8"/>
        <rFont val="Arial"/>
        <family val="2"/>
      </rPr>
      <t>Nicht vom Empfänger auszufüllen!</t>
    </r>
  </si>
  <si>
    <t>1.1</t>
  </si>
  <si>
    <t>Ort, Datum</t>
  </si>
  <si>
    <t xml:space="preserve">Aktenzeichen: </t>
  </si>
  <si>
    <t>aktueller Bescheid vom:</t>
  </si>
  <si>
    <t>Hiermit beantrage ich die Auszahlung einer Rate in Höhe des anteiligen Mittelbedarfs entsprechend der im o. g. Bescheid</t>
  </si>
  <si>
    <t>festgelegten Bestimmungen für den Zeitraum</t>
  </si>
  <si>
    <t>bis:</t>
  </si>
  <si>
    <t>rechtsverbindliche Unterschrift(en) und Stempel</t>
  </si>
  <si>
    <t>Name in DRUCKBUCHSTABEN</t>
  </si>
  <si>
    <t>(bitte Ort der Bank angeben)</t>
  </si>
  <si>
    <t>Ich bitte um Überweisung des o. g. Betrages auf nachstehendes Konto:</t>
  </si>
  <si>
    <t>vom:</t>
  </si>
  <si>
    <t>in Höhe von:</t>
  </si>
  <si>
    <r>
      <t xml:space="preserve">Anlage: </t>
    </r>
    <r>
      <rPr>
        <b/>
        <sz val="9"/>
        <rFont val="Arial"/>
        <family val="2"/>
      </rPr>
      <t>Übersicht über die geplanten Ausgaben</t>
    </r>
  </si>
  <si>
    <t>(einzeln oder gesamt)</t>
  </si>
  <si>
    <t>Restmittel aus bisherigen Mittelanforderungen</t>
  </si>
  <si>
    <t>Gesamtsumme bereits erhaltener Mittel</t>
  </si>
  <si>
    <t>Berechnung der abrufbaren Mittel in €</t>
  </si>
  <si>
    <t>Übersicht der in den nächsten zwei Monaten fällig werdenden zuwendungsfähigen Ausgaben in €</t>
  </si>
  <si>
    <t>zuwendungsfähige
Gesamtausgaben</t>
  </si>
  <si>
    <r>
      <t xml:space="preserve">Abrufbare Mittel </t>
    </r>
    <r>
      <rPr>
        <sz val="9"/>
        <rFont val="Arial"/>
        <family val="2"/>
      </rPr>
      <t>mit dieser Mittelanforderung</t>
    </r>
    <r>
      <rPr>
        <b/>
        <sz val="9"/>
        <rFont val="Arial"/>
        <family val="2"/>
      </rPr>
      <t xml:space="preserve"> in €</t>
    </r>
  </si>
  <si>
    <t>1.2</t>
  </si>
  <si>
    <t>Sachausgaben</t>
  </si>
  <si>
    <t>2.1</t>
  </si>
  <si>
    <t>2.3</t>
  </si>
  <si>
    <t>2.5</t>
  </si>
  <si>
    <t>2.6</t>
  </si>
  <si>
    <t>Vergütung für auf Honorarbasis tätige Fachkräfte</t>
  </si>
  <si>
    <r>
      <t>Summe</t>
    </r>
    <r>
      <rPr>
        <sz val="9"/>
        <rFont val="Arial"/>
        <family val="2"/>
      </rPr>
      <t xml:space="preserve"> (1.1 bis 1.2)</t>
    </r>
  </si>
  <si>
    <r>
      <t>Zwischensumme</t>
    </r>
    <r>
      <rPr>
        <sz val="9"/>
        <rFont val="Arial"/>
        <family val="2"/>
      </rPr>
      <t xml:space="preserve"> (1.1)</t>
    </r>
  </si>
  <si>
    <r>
      <t>Zwischensumme</t>
    </r>
    <r>
      <rPr>
        <sz val="9"/>
        <rFont val="Arial"/>
        <family val="2"/>
      </rPr>
      <t xml:space="preserve"> (1.2)</t>
    </r>
  </si>
  <si>
    <t>Mittelanforderung Förderung einer Beratungsstelle für Behinderte</t>
  </si>
  <si>
    <t>F-BEH</t>
  </si>
  <si>
    <t>Vergütung für hauptamtlich eingestellte Fachkräfte</t>
  </si>
  <si>
    <t>Summe des geplanten Bedarfs an Landesmitteln</t>
  </si>
  <si>
    <t>Summe der Ausgaben</t>
  </si>
  <si>
    <t>Summe Mittelbestand</t>
  </si>
  <si>
    <t>Summe Mittelbedarf</t>
  </si>
  <si>
    <t>Hinweis: Bitte gleichen Sie mögliche Rundungsdifferenzen mit der letzten Mittelanforderung aus!</t>
  </si>
  <si>
    <t>IBAN:</t>
  </si>
  <si>
    <t>BIC:</t>
  </si>
  <si>
    <r>
      <t>Anlage</t>
    </r>
    <r>
      <rPr>
        <sz val="9"/>
        <rFont val="Arial"/>
        <family val="2"/>
      </rPr>
      <t>: Übersicht über die geplanten Ausgaben</t>
    </r>
  </si>
  <si>
    <t>Änderungsdokumentation</t>
  </si>
  <si>
    <t>Version</t>
  </si>
  <si>
    <t>Datum</t>
  </si>
  <si>
    <t>Beschreibung der Änderung</t>
  </si>
  <si>
    <t>V 1.0</t>
  </si>
  <si>
    <t>Ersterstellung</t>
  </si>
  <si>
    <t>V 1.1</t>
  </si>
  <si>
    <t>V 1.2</t>
  </si>
  <si>
    <t>1. Änderung</t>
  </si>
  <si>
    <t>Ich bestätige, dass die Bedingungen und Auflagen des o. g. Bescheides erfüllt werden und keine mitteilungspflichtigen</t>
  </si>
  <si>
    <t>inkl. Sozialabgaben (einzeln oder gesamt)</t>
  </si>
  <si>
    <t>Verbrauchsmaterial und geringwertige Wirtschaftsgüter bis 
zur Inventarisierungsgrenze nach Nr. 4.2 der ANBest-P</t>
  </si>
  <si>
    <t xml:space="preserve">2.2
</t>
  </si>
  <si>
    <t>Erst- und Ersatzbeschaffung von Bürokommunikationsgeräten</t>
  </si>
  <si>
    <t xml:space="preserve">2.4
</t>
  </si>
  <si>
    <t xml:space="preserve">2.7
</t>
  </si>
  <si>
    <r>
      <t>Summe</t>
    </r>
    <r>
      <rPr>
        <sz val="9"/>
        <rFont val="Arial"/>
        <family val="2"/>
      </rPr>
      <t xml:space="preserve"> (2.1 bis 2.7)</t>
    </r>
  </si>
  <si>
    <t>Anpassung der Richtlinienbezeichnung, der Bestätigungen und des Ausgabenplanes</t>
  </si>
  <si>
    <t>V 1.3</t>
  </si>
  <si>
    <t>Änderungen eingetreten sind. Nicht verbrauchte Mittel zeige ich unverzüglich an. Eine Übersicht über die geplanten zuwendungs-</t>
  </si>
  <si>
    <t>Landesmittel</t>
  </si>
  <si>
    <t>Personalausgaben</t>
  </si>
  <si>
    <t>für Personal- und Sachausgaben</t>
  </si>
  <si>
    <t>Umstellung auf Office-Version ab 2007 (Format .xlsx), Anpassung der Bestätigungen und der Übersicht der geplanten Ausgaben</t>
  </si>
  <si>
    <t>V 1.4</t>
  </si>
  <si>
    <t>Anpassung an Richtlinienänderung</t>
  </si>
  <si>
    <t>Richtlinie zur Förderung nichtinvestiver sozialer Maßnahmen an Vereine und Verbände für Aufgaben der Betreuung von Menschen mit Behinderungen sowie zur Förderung von Beratungsstellen für Menschen mit Behinderungen im Freistaat Thüringen vom 21. Februar 2018 (ThürStAnz. Nr. 12/2018 S. 295-298)</t>
  </si>
  <si>
    <t>fähigen Ausgaben für den o. g. Zeitraum habe ich dieser Mittelanforderung beigefügt.</t>
  </si>
  <si>
    <t>anteilige ortsübliche Mieten und Strom sowie Betriebskosten</t>
  </si>
  <si>
    <t>sonstige Ausgaben (laufende Mieten/Leasing und Wartung, 
Kopierer für Bürokommunikationsgeräte, Kommunikationsausgaben, Inventarversicherungen) 
Kommunikationsausgaben, Inventarversicherung)</t>
  </si>
  <si>
    <t>Informationsmaterial zur detaillierten Fachinformation Betroffener 
und Angehöriger</t>
  </si>
  <si>
    <t>Reisekosten mit öffentlichen Beförderungsmitteln nach dem 
Thüringer Reisekostengesetz und den hierzu erlassenen 
Verwaltungsvorschriften</t>
  </si>
  <si>
    <t>Kfz-Haftpflichtversicherung ohne Kaskoversicherung, Kfz-Steuer, 
Kraftstoffe und Instandsetzung für Kraftfahrzeuge, deren Halter 
der Träger der Beratungsstelle ist und die für die Tätigkeit einer 
mobilen Beratungsstelle notwendig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</si>
</sst>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dd/mm/yy;@"/>
    <numFmt numFmtId="166" formatCode="_-* #,##0.00\ [$€-1]_-;\-* #,##0.00\ [$€-1]_-;_-* &quot;-&quot;??\ [$€-1]_-"/>
    <numFmt numFmtId="167" formatCode="#,##0.00\ &quot;€&quot;"/>
  </numFmts>
  <fonts count="40" x14ac:knownFonts="1">
    <font>
      <sz val="9"/>
      <name val="Arial"/>
    </font>
    <font>
      <sz val="9"/>
      <name val="Arial"/>
      <family val="2"/>
    </font>
    <font>
      <sz val="9"/>
      <name val="Arial"/>
      <family val="2"/>
    </font>
    <font>
      <sz val="8"/>
      <name val="Arial"/>
      <family val="2"/>
    </font>
    <font>
      <b/>
      <sz val="9"/>
      <name val="Arial"/>
      <family val="2"/>
    </font>
    <font>
      <b/>
      <i/>
      <sz val="8"/>
      <name val="Arial"/>
      <family val="2"/>
    </font>
    <font>
      <sz val="7"/>
      <name val="Arial"/>
      <family val="2"/>
    </font>
    <font>
      <sz val="10"/>
      <name val="Arial"/>
      <family val="2"/>
    </font>
    <font>
      <b/>
      <sz val="9"/>
      <name val="Arial"/>
      <family val="2"/>
    </font>
    <font>
      <b/>
      <sz val="11"/>
      <name val="Arial"/>
      <family val="2"/>
    </font>
    <font>
      <u/>
      <sz val="9"/>
      <name val="Arial"/>
      <family val="2"/>
    </font>
    <font>
      <b/>
      <sz val="10"/>
      <name val="Arial"/>
      <family val="2"/>
    </font>
    <font>
      <sz val="9"/>
      <name val="Arial"/>
      <family val="2"/>
    </font>
    <font>
      <sz val="9"/>
      <name val="Arial"/>
      <family val="2"/>
    </font>
    <font>
      <i/>
      <sz val="8"/>
      <name val="Arial"/>
      <family val="2"/>
    </font>
    <font>
      <b/>
      <i/>
      <u/>
      <sz val="8"/>
      <name val="Arial"/>
      <family val="2"/>
    </font>
    <font>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i/>
      <sz val="8"/>
      <name val="Arial"/>
      <family val="2"/>
    </font>
    <font>
      <b/>
      <sz val="12"/>
      <name val="Arial"/>
      <family val="2"/>
    </font>
    <font>
      <b/>
      <sz val="11"/>
      <name val="Arial"/>
      <family val="2"/>
    </font>
    <font>
      <b/>
      <sz val="20"/>
      <name val="Arial"/>
      <family val="2"/>
    </font>
    <font>
      <b/>
      <sz val="16"/>
      <name val="Arial"/>
      <family val="2"/>
    </font>
    <font>
      <i/>
      <sz val="9"/>
      <color theme="0" tint="-0.499984740745262"/>
      <name val="Arial"/>
      <family val="2"/>
    </font>
  </fonts>
  <fills count="21">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9"/>
      </patternFill>
    </fill>
    <fill>
      <patternFill patternType="solid">
        <fgColor indexed="29"/>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2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CC"/>
        <bgColor indexed="64"/>
      </patternFill>
    </fill>
  </fills>
  <borders count="4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double">
        <color theme="0" tint="-0.499984740745262"/>
      </bottom>
      <diagonal/>
    </border>
    <border>
      <left/>
      <right/>
      <top style="double">
        <color theme="0" tint="-0.499984740745262"/>
      </top>
      <bottom/>
      <diagonal/>
    </border>
  </borders>
  <cellStyleXfs count="45">
    <xf numFmtId="0" fontId="0" fillId="0" borderId="0"/>
    <xf numFmtId="0" fontId="17" fillId="6"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4" borderId="0" applyNumberFormat="0" applyBorder="0" applyAlignment="0" applyProtection="0"/>
    <xf numFmtId="0" fontId="19" fillId="6" borderId="1" applyNumberFormat="0" applyAlignment="0" applyProtection="0"/>
    <xf numFmtId="0" fontId="20" fillId="6" borderId="2" applyNumberFormat="0" applyAlignment="0" applyProtection="0"/>
    <xf numFmtId="0" fontId="21" fillId="3"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166" fontId="1" fillId="0" borderId="0" applyFont="0" applyFill="0" applyBorder="0" applyAlignment="0" applyProtection="0"/>
    <xf numFmtId="0" fontId="24" fillId="15" borderId="0" applyNumberFormat="0" applyBorder="0" applyAlignment="0" applyProtection="0"/>
    <xf numFmtId="0" fontId="25" fillId="3" borderId="0" applyNumberFormat="0" applyBorder="0" applyAlignment="0" applyProtection="0"/>
    <xf numFmtId="0" fontId="7" fillId="4" borderId="4" applyNumberFormat="0" applyFont="0" applyAlignment="0" applyProtection="0"/>
    <xf numFmtId="0" fontId="26" fillId="16" borderId="0" applyNumberFormat="0" applyBorder="0" applyAlignment="0" applyProtection="0"/>
    <xf numFmtId="0" fontId="2" fillId="0" borderId="0"/>
    <xf numFmtId="0" fontId="7" fillId="0" borderId="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10" borderId="9" applyNumberFormat="0" applyAlignment="0" applyProtection="0"/>
  </cellStyleXfs>
  <cellXfs count="199">
    <xf numFmtId="0" fontId="0" fillId="0" borderId="0" xfId="0"/>
    <xf numFmtId="0" fontId="1" fillId="0" borderId="0" xfId="36" applyFont="1" applyFill="1" applyAlignment="1" applyProtection="1">
      <alignment vertical="center"/>
    </xf>
    <xf numFmtId="0" fontId="8" fillId="0" borderId="0" xfId="36" applyFont="1" applyFill="1" applyAlignment="1" applyProtection="1">
      <alignment horizontal="right" vertical="center"/>
    </xf>
    <xf numFmtId="0" fontId="8" fillId="0" borderId="0" xfId="36" applyNumberFormat="1" applyFont="1" applyFill="1" applyBorder="1" applyAlignment="1" applyProtection="1">
      <alignment horizontal="left" vertical="center"/>
    </xf>
    <xf numFmtId="0" fontId="8" fillId="0" borderId="0" xfId="36" applyFont="1" applyFill="1" applyAlignment="1" applyProtection="1">
      <alignment vertical="center"/>
    </xf>
    <xf numFmtId="0" fontId="8" fillId="0" borderId="0" xfId="36" applyFont="1" applyFill="1" applyBorder="1" applyAlignment="1" applyProtection="1">
      <alignment vertical="center"/>
    </xf>
    <xf numFmtId="0" fontId="1" fillId="0" borderId="0" xfId="36" applyFont="1" applyFill="1" applyAlignment="1" applyProtection="1">
      <alignment horizontal="left" vertical="center" indent="2"/>
    </xf>
    <xf numFmtId="0" fontId="1" fillId="0" borderId="0" xfId="36" applyFont="1" applyFill="1" applyBorder="1" applyAlignment="1" applyProtection="1">
      <alignment vertical="center"/>
    </xf>
    <xf numFmtId="0" fontId="8" fillId="0" borderId="0" xfId="36" applyFont="1" applyFill="1" applyAlignment="1" applyProtection="1">
      <alignment horizontal="left" vertical="center" indent="2"/>
    </xf>
    <xf numFmtId="3" fontId="1" fillId="0" borderId="0" xfId="36" applyNumberFormat="1" applyFont="1" applyFill="1" applyAlignment="1" applyProtection="1">
      <alignment vertical="center"/>
    </xf>
    <xf numFmtId="4" fontId="1" fillId="0" borderId="0" xfId="36" applyNumberFormat="1" applyFont="1" applyFill="1" applyBorder="1" applyAlignment="1" applyProtection="1">
      <alignment horizontal="right" vertical="center" indent="1"/>
    </xf>
    <xf numFmtId="0" fontId="8" fillId="0" borderId="10" xfId="36" applyFont="1" applyFill="1" applyBorder="1" applyAlignment="1" applyProtection="1">
      <alignment vertical="center"/>
    </xf>
    <xf numFmtId="0" fontId="8" fillId="0" borderId="10" xfId="36" applyFont="1" applyFill="1" applyBorder="1" applyAlignment="1" applyProtection="1">
      <alignment horizontal="left" vertical="center" indent="2"/>
    </xf>
    <xf numFmtId="0" fontId="1" fillId="0" borderId="10" xfId="36" applyFont="1" applyFill="1" applyBorder="1" applyAlignment="1" applyProtection="1">
      <alignment vertical="center"/>
    </xf>
    <xf numFmtId="0" fontId="1" fillId="0" borderId="11" xfId="36" applyFont="1" applyFill="1" applyBorder="1" applyAlignment="1" applyProtection="1">
      <alignment vertical="center"/>
    </xf>
    <xf numFmtId="0" fontId="2" fillId="0" borderId="0" xfId="36" applyFont="1" applyFill="1" applyBorder="1" applyAlignment="1" applyProtection="1">
      <alignment horizontal="left" vertical="center" indent="2"/>
    </xf>
    <xf numFmtId="0" fontId="1" fillId="0" borderId="0" xfId="36" applyFont="1" applyFill="1" applyBorder="1" applyAlignment="1" applyProtection="1">
      <alignment horizontal="left" vertical="center" indent="2"/>
    </xf>
    <xf numFmtId="0" fontId="3" fillId="0" borderId="0" xfId="36" applyFont="1" applyFill="1" applyBorder="1" applyAlignment="1" applyProtection="1">
      <alignment vertical="center"/>
    </xf>
    <xf numFmtId="0" fontId="2" fillId="0" borderId="0" xfId="36" applyFont="1" applyFill="1" applyBorder="1" applyAlignment="1" applyProtection="1">
      <alignment vertical="center"/>
    </xf>
    <xf numFmtId="0" fontId="11" fillId="17" borderId="12" xfId="36" applyFont="1" applyFill="1" applyBorder="1" applyAlignment="1" applyProtection="1">
      <alignment horizontal="left" vertical="center" indent="1"/>
    </xf>
    <xf numFmtId="0" fontId="1" fillId="0" borderId="0" xfId="0" applyFont="1" applyAlignment="1" applyProtection="1">
      <alignment vertical="center"/>
    </xf>
    <xf numFmtId="0" fontId="12" fillId="0" borderId="0" xfId="0" applyFont="1" applyAlignment="1" applyProtection="1">
      <alignment vertical="center"/>
    </xf>
    <xf numFmtId="0" fontId="12" fillId="0" borderId="0" xfId="0" applyFont="1" applyFill="1" applyAlignment="1" applyProtection="1">
      <alignment vertical="center"/>
    </xf>
    <xf numFmtId="0" fontId="13" fillId="0" borderId="0" xfId="0" applyFont="1" applyAlignment="1" applyProtection="1">
      <alignment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12" fillId="0" borderId="0" xfId="0" applyFont="1" applyFill="1" applyBorder="1" applyAlignment="1" applyProtection="1">
      <alignment vertical="center"/>
    </xf>
    <xf numFmtId="0" fontId="10" fillId="0" borderId="0" xfId="0" applyFont="1" applyAlignment="1" applyProtection="1">
      <alignment vertical="center"/>
    </xf>
    <xf numFmtId="0" fontId="3" fillId="0" borderId="0" xfId="0" applyFont="1" applyFill="1" applyAlignment="1" applyProtection="1">
      <alignment vertical="center"/>
    </xf>
    <xf numFmtId="0" fontId="16" fillId="0" borderId="0" xfId="0" applyFont="1" applyFill="1" applyBorder="1" applyAlignment="1" applyProtection="1">
      <alignment vertical="center"/>
    </xf>
    <xf numFmtId="0" fontId="2" fillId="0" borderId="0" xfId="36" applyFont="1" applyFill="1" applyAlignment="1" applyProtection="1">
      <alignment horizontal="right" vertical="center"/>
    </xf>
    <xf numFmtId="49" fontId="1" fillId="0" borderId="0" xfId="36" applyNumberFormat="1" applyFont="1" applyFill="1" applyAlignment="1" applyProtection="1">
      <alignment vertical="center"/>
    </xf>
    <xf numFmtId="49" fontId="1" fillId="0" borderId="0" xfId="36" applyNumberFormat="1" applyFont="1" applyFill="1" applyAlignment="1" applyProtection="1">
      <alignment horizontal="left" vertical="center" indent="2"/>
    </xf>
    <xf numFmtId="49" fontId="8" fillId="0" borderId="0" xfId="36" applyNumberFormat="1" applyFont="1" applyFill="1" applyAlignment="1" applyProtection="1">
      <alignment vertical="center"/>
    </xf>
    <xf numFmtId="49" fontId="8" fillId="0" borderId="0" xfId="36" applyNumberFormat="1" applyFont="1" applyFill="1" applyAlignment="1" applyProtection="1">
      <alignment horizontal="left" vertical="center" indent="2"/>
    </xf>
    <xf numFmtId="49" fontId="8" fillId="0" borderId="0" xfId="36" applyNumberFormat="1" applyFont="1" applyFill="1" applyBorder="1" applyAlignment="1" applyProtection="1">
      <alignment vertical="center"/>
    </xf>
    <xf numFmtId="49" fontId="4" fillId="0" borderId="0" xfId="36" applyNumberFormat="1" applyFont="1" applyFill="1" applyAlignment="1" applyProtection="1">
      <alignment vertical="center"/>
    </xf>
    <xf numFmtId="0" fontId="4" fillId="0" borderId="0" xfId="36" applyFont="1" applyFill="1" applyAlignment="1" applyProtection="1">
      <alignment vertical="center"/>
    </xf>
    <xf numFmtId="0" fontId="9" fillId="0" borderId="0" xfId="36" applyFont="1" applyFill="1" applyBorder="1" applyAlignment="1" applyProtection="1">
      <alignment vertical="center"/>
    </xf>
    <xf numFmtId="0" fontId="9" fillId="0" borderId="0" xfId="0" applyFont="1" applyFill="1" applyBorder="1" applyAlignment="1" applyProtection="1">
      <alignment horizontal="center" vertical="center"/>
    </xf>
    <xf numFmtId="0" fontId="6" fillId="0" borderId="0" xfId="0" applyFont="1" applyFill="1" applyBorder="1" applyAlignment="1" applyProtection="1">
      <alignment horizontal="right" vertical="top"/>
    </xf>
    <xf numFmtId="0" fontId="3" fillId="0" borderId="13" xfId="0" applyFont="1" applyBorder="1" applyAlignment="1" applyProtection="1">
      <alignment vertical="top"/>
    </xf>
    <xf numFmtId="0" fontId="3" fillId="0" borderId="0" xfId="0" applyFont="1" applyFill="1" applyBorder="1" applyAlignment="1" applyProtection="1">
      <alignment vertical="top"/>
    </xf>
    <xf numFmtId="0" fontId="3" fillId="0" borderId="0" xfId="0" applyFont="1" applyAlignment="1" applyProtection="1">
      <alignment vertical="top"/>
    </xf>
    <xf numFmtId="0" fontId="3" fillId="0" borderId="0" xfId="0" applyFont="1" applyFill="1" applyBorder="1" applyAlignment="1" applyProtection="1">
      <alignment horizontal="left" vertical="top"/>
    </xf>
    <xf numFmtId="0" fontId="34" fillId="0" borderId="0" xfId="0" applyFont="1" applyFill="1" applyAlignment="1" applyProtection="1">
      <alignment horizontal="left" vertical="center"/>
    </xf>
    <xf numFmtId="0" fontId="34" fillId="0" borderId="0" xfId="36" applyFont="1" applyFill="1" applyAlignment="1" applyProtection="1">
      <alignment horizontal="right"/>
    </xf>
    <xf numFmtId="0" fontId="34" fillId="0" borderId="0" xfId="36" applyFont="1" applyFill="1" applyAlignment="1" applyProtection="1">
      <alignment horizontal="right" vertical="top"/>
    </xf>
    <xf numFmtId="0" fontId="8" fillId="17" borderId="14" xfId="36" applyFont="1" applyFill="1" applyBorder="1" applyAlignment="1" applyProtection="1">
      <alignment horizontal="left" vertical="center" indent="1"/>
    </xf>
    <xf numFmtId="0" fontId="8" fillId="17" borderId="12" xfId="36" applyFont="1" applyFill="1" applyBorder="1" applyAlignment="1" applyProtection="1">
      <alignment vertical="center"/>
    </xf>
    <xf numFmtId="0" fontId="8" fillId="17" borderId="15" xfId="36" applyFont="1" applyFill="1" applyBorder="1" applyAlignment="1" applyProtection="1">
      <alignment vertical="center"/>
    </xf>
    <xf numFmtId="0" fontId="1" fillId="17" borderId="12" xfId="36" applyFont="1" applyFill="1" applyBorder="1" applyAlignment="1" applyProtection="1">
      <alignment vertical="center"/>
    </xf>
    <xf numFmtId="0" fontId="8" fillId="0" borderId="0" xfId="36" applyFont="1" applyFill="1" applyBorder="1" applyAlignment="1" applyProtection="1">
      <alignment horizontal="left" vertical="center" indent="2"/>
    </xf>
    <xf numFmtId="0" fontId="1" fillId="0" borderId="0" xfId="36" applyFont="1" applyFill="1" applyAlignment="1" applyProtection="1">
      <alignment horizontal="center" vertical="center" wrapText="1"/>
    </xf>
    <xf numFmtId="0" fontId="1" fillId="0" borderId="0" xfId="36" applyFont="1" applyFill="1" applyBorder="1" applyAlignment="1" applyProtection="1">
      <alignment horizontal="center" vertical="center" wrapText="1"/>
    </xf>
    <xf numFmtId="49" fontId="2" fillId="0" borderId="0" xfId="0" applyNumberFormat="1" applyFont="1" applyAlignment="1" applyProtection="1">
      <alignment vertical="center"/>
    </xf>
    <xf numFmtId="0" fontId="2" fillId="0" borderId="0" xfId="0" applyFont="1" applyAlignment="1" applyProtection="1">
      <alignment vertical="center"/>
    </xf>
    <xf numFmtId="0" fontId="4" fillId="0" borderId="0" xfId="36" applyFont="1" applyFill="1" applyAlignment="1" applyProtection="1">
      <alignment horizontal="left" vertical="center"/>
    </xf>
    <xf numFmtId="0" fontId="3" fillId="0" borderId="0" xfId="36" applyFont="1" applyFill="1" applyAlignment="1" applyProtection="1">
      <alignment horizontal="left" vertical="center"/>
    </xf>
    <xf numFmtId="0" fontId="34" fillId="0" borderId="0" xfId="36" applyFont="1" applyFill="1" applyBorder="1" applyAlignment="1" applyProtection="1">
      <alignment horizontal="left" vertical="center" indent="1"/>
    </xf>
    <xf numFmtId="0" fontId="0" fillId="0" borderId="0" xfId="0" applyAlignment="1" applyProtection="1">
      <alignment vertical="center"/>
      <protection hidden="1"/>
    </xf>
    <xf numFmtId="0" fontId="2" fillId="0" borderId="0" xfId="0" applyFont="1" applyFill="1" applyAlignment="1" applyProtection="1">
      <alignment vertical="center"/>
      <protection hidden="1"/>
    </xf>
    <xf numFmtId="0" fontId="14" fillId="0" borderId="0" xfId="0" applyFont="1" applyAlignment="1" applyProtection="1">
      <alignment horizontal="left" vertical="center" indent="1"/>
    </xf>
    <xf numFmtId="0" fontId="0" fillId="0" borderId="0" xfId="0" applyFont="1" applyAlignment="1" applyProtection="1">
      <alignment vertical="center"/>
    </xf>
    <xf numFmtId="0" fontId="14" fillId="0" borderId="0" xfId="0" applyFont="1" applyFill="1" applyAlignment="1" applyProtection="1">
      <alignment horizontal="left" vertical="center"/>
    </xf>
    <xf numFmtId="0" fontId="2" fillId="0" borderId="0" xfId="35" applyNumberFormat="1" applyAlignment="1" applyProtection="1">
      <alignment vertical="center"/>
      <protection hidden="1"/>
    </xf>
    <xf numFmtId="0" fontId="2" fillId="0" borderId="0" xfId="35" applyNumberFormat="1" applyAlignment="1" applyProtection="1">
      <alignment horizontal="center" vertical="center"/>
      <protection hidden="1"/>
    </xf>
    <xf numFmtId="0" fontId="2" fillId="0" borderId="0" xfId="35" applyNumberFormat="1" applyBorder="1" applyAlignment="1" applyProtection="1">
      <alignment vertical="center"/>
      <protection hidden="1"/>
    </xf>
    <xf numFmtId="0" fontId="4" fillId="19" borderId="16" xfId="35" applyNumberFormat="1" applyFont="1" applyFill="1" applyBorder="1" applyAlignment="1" applyProtection="1">
      <alignment horizontal="center" vertical="center"/>
      <protection hidden="1"/>
    </xf>
    <xf numFmtId="0" fontId="4" fillId="19" borderId="16" xfId="35" applyNumberFormat="1" applyFont="1" applyFill="1" applyBorder="1" applyAlignment="1" applyProtection="1">
      <alignment horizontal="left" vertical="center" indent="1"/>
      <protection hidden="1"/>
    </xf>
    <xf numFmtId="0" fontId="2" fillId="0" borderId="0" xfId="35" quotePrefix="1" applyNumberFormat="1" applyFont="1" applyBorder="1" applyAlignment="1" applyProtection="1">
      <alignment vertical="center"/>
      <protection hidden="1"/>
    </xf>
    <xf numFmtId="165" fontId="2" fillId="0" borderId="16" xfId="35" applyNumberFormat="1" applyBorder="1" applyAlignment="1" applyProtection="1">
      <alignment horizontal="left" vertical="center" indent="1"/>
      <protection hidden="1"/>
    </xf>
    <xf numFmtId="165" fontId="2" fillId="0" borderId="16" xfId="35" applyNumberFormat="1" applyFont="1" applyBorder="1" applyAlignment="1" applyProtection="1">
      <alignment horizontal="center" vertical="center"/>
      <protection hidden="1"/>
    </xf>
    <xf numFmtId="0" fontId="2" fillId="0" borderId="16" xfId="35" applyNumberFormat="1" applyFont="1" applyBorder="1" applyAlignment="1" applyProtection="1">
      <alignment horizontal="left" vertical="center" wrapText="1" indent="1"/>
      <protection hidden="1"/>
    </xf>
    <xf numFmtId="165" fontId="2" fillId="0" borderId="16" xfId="35" applyNumberFormat="1" applyFont="1" applyBorder="1" applyAlignment="1" applyProtection="1">
      <alignment horizontal="left" vertical="center" indent="1"/>
      <protection hidden="1"/>
    </xf>
    <xf numFmtId="165" fontId="39" fillId="0" borderId="16" xfId="35" applyNumberFormat="1" applyFont="1" applyBorder="1" applyAlignment="1" applyProtection="1">
      <alignment horizontal="left" vertical="center" indent="1"/>
      <protection hidden="1"/>
    </xf>
    <xf numFmtId="49" fontId="0" fillId="0" borderId="0" xfId="36" applyNumberFormat="1" applyFont="1" applyFill="1" applyAlignment="1" applyProtection="1">
      <alignment vertical="center"/>
    </xf>
    <xf numFmtId="49" fontId="2" fillId="0" borderId="0" xfId="0" applyNumberFormat="1" applyFont="1" applyAlignment="1" applyProtection="1">
      <alignment vertical="center" wrapText="1"/>
    </xf>
    <xf numFmtId="0" fontId="1" fillId="0" borderId="16" xfId="35" applyNumberFormat="1" applyFont="1" applyBorder="1" applyAlignment="1" applyProtection="1">
      <alignment horizontal="left" vertical="center" wrapText="1" indent="1"/>
      <protection hidden="1"/>
    </xf>
    <xf numFmtId="165" fontId="1" fillId="0" borderId="16" xfId="35" applyNumberFormat="1" applyFont="1" applyBorder="1" applyAlignment="1" applyProtection="1">
      <alignment horizontal="center" vertical="center"/>
      <protection hidden="1"/>
    </xf>
    <xf numFmtId="49" fontId="4" fillId="0" borderId="0" xfId="36" applyNumberFormat="1" applyFont="1" applyFill="1" applyBorder="1" applyAlignment="1" applyProtection="1">
      <alignment horizontal="left" vertical="center"/>
    </xf>
    <xf numFmtId="0" fontId="1" fillId="0" borderId="0" xfId="36" applyNumberFormat="1" applyFont="1" applyFill="1" applyBorder="1" applyAlignment="1" applyProtection="1">
      <alignment vertical="center"/>
    </xf>
    <xf numFmtId="165" fontId="1" fillId="0" borderId="16" xfId="35" applyNumberFormat="1" applyFont="1" applyBorder="1" applyAlignment="1" applyProtection="1">
      <alignment horizontal="left" vertical="center" indent="1"/>
      <protection hidden="1"/>
    </xf>
    <xf numFmtId="49" fontId="2" fillId="0" borderId="0" xfId="0" applyNumberFormat="1" applyFont="1" applyAlignment="1" applyProtection="1">
      <alignment vertical="top" wrapText="1"/>
    </xf>
    <xf numFmtId="49" fontId="2" fillId="0" borderId="0" xfId="0" applyNumberFormat="1" applyFont="1" applyAlignment="1" applyProtection="1">
      <alignment vertical="top"/>
    </xf>
    <xf numFmtId="0" fontId="37" fillId="0" borderId="0" xfId="35" applyNumberFormat="1" applyFont="1" applyBorder="1" applyAlignment="1" applyProtection="1">
      <alignment vertical="center"/>
      <protection hidden="1"/>
    </xf>
    <xf numFmtId="0" fontId="37" fillId="0" borderId="39" xfId="35" applyNumberFormat="1" applyFont="1" applyBorder="1" applyAlignment="1" applyProtection="1">
      <alignment vertical="center"/>
      <protection hidden="1"/>
    </xf>
    <xf numFmtId="0" fontId="38" fillId="0" borderId="40" xfId="35" applyNumberFormat="1" applyFont="1" applyBorder="1" applyAlignment="1" applyProtection="1">
      <alignment vertical="center"/>
      <protection hidden="1"/>
    </xf>
    <xf numFmtId="0" fontId="38" fillId="0" borderId="0" xfId="35" applyNumberFormat="1" applyFont="1" applyAlignment="1" applyProtection="1">
      <alignment vertical="center"/>
      <protection hidden="1"/>
    </xf>
    <xf numFmtId="0" fontId="12" fillId="20" borderId="17" xfId="0" applyFont="1" applyFill="1" applyBorder="1" applyAlignment="1" applyProtection="1">
      <alignment vertical="center"/>
      <protection locked="0"/>
    </xf>
    <xf numFmtId="0" fontId="12" fillId="20" borderId="0" xfId="0" applyFont="1" applyFill="1" applyBorder="1" applyAlignment="1" applyProtection="1">
      <alignment vertical="center"/>
      <protection locked="0"/>
    </xf>
    <xf numFmtId="49" fontId="4" fillId="20" borderId="14" xfId="0" applyNumberFormat="1" applyFont="1" applyFill="1" applyBorder="1" applyAlignment="1" applyProtection="1">
      <alignment horizontal="left" vertical="center" indent="1"/>
      <protection locked="0"/>
    </xf>
    <xf numFmtId="49" fontId="4" fillId="20" borderId="12" xfId="0" applyNumberFormat="1" applyFont="1" applyFill="1" applyBorder="1" applyAlignment="1" applyProtection="1">
      <alignment horizontal="left" vertical="center" indent="1"/>
      <protection locked="0"/>
    </xf>
    <xf numFmtId="49" fontId="4" fillId="20" borderId="15" xfId="0" applyNumberFormat="1" applyFont="1" applyFill="1" applyBorder="1" applyAlignment="1" applyProtection="1">
      <alignment horizontal="left" vertical="center" indent="1"/>
      <protection locked="0"/>
    </xf>
    <xf numFmtId="14" fontId="8" fillId="20" borderId="14" xfId="0" applyNumberFormat="1" applyFont="1" applyFill="1" applyBorder="1" applyAlignment="1" applyProtection="1">
      <alignment horizontal="left" vertical="center" indent="1"/>
      <protection locked="0"/>
    </xf>
    <xf numFmtId="14" fontId="8" fillId="20" borderId="12" xfId="0" applyNumberFormat="1" applyFont="1" applyFill="1" applyBorder="1" applyAlignment="1" applyProtection="1">
      <alignment horizontal="left" vertical="center" indent="1"/>
      <protection locked="0"/>
    </xf>
    <xf numFmtId="14" fontId="8" fillId="20" borderId="15" xfId="0" applyNumberFormat="1" applyFont="1" applyFill="1" applyBorder="1" applyAlignment="1" applyProtection="1">
      <alignment horizontal="left" vertical="center" indent="1"/>
      <protection locked="0"/>
    </xf>
    <xf numFmtId="14" fontId="8" fillId="18" borderId="14" xfId="0" applyNumberFormat="1" applyFont="1" applyFill="1" applyBorder="1" applyAlignment="1" applyProtection="1">
      <alignment horizontal="center" vertical="center"/>
      <protection locked="0"/>
    </xf>
    <xf numFmtId="14" fontId="8" fillId="18" borderId="12" xfId="0" applyNumberFormat="1" applyFont="1" applyFill="1" applyBorder="1" applyAlignment="1" applyProtection="1">
      <alignment horizontal="center" vertical="center"/>
      <protection locked="0"/>
    </xf>
    <xf numFmtId="14" fontId="8" fillId="18" borderId="15" xfId="0" applyNumberFormat="1" applyFont="1" applyFill="1" applyBorder="1" applyAlignment="1" applyProtection="1">
      <alignment horizontal="center" vertical="center"/>
      <protection locked="0"/>
    </xf>
    <xf numFmtId="167" fontId="8" fillId="20" borderId="14" xfId="0" applyNumberFormat="1" applyFont="1" applyFill="1" applyBorder="1" applyAlignment="1" applyProtection="1">
      <alignment horizontal="left" vertical="center" indent="1"/>
      <protection locked="0"/>
    </xf>
    <xf numFmtId="167" fontId="8" fillId="20" borderId="12" xfId="0" applyNumberFormat="1" applyFont="1" applyFill="1" applyBorder="1" applyAlignment="1" applyProtection="1">
      <alignment horizontal="left" vertical="center" indent="1"/>
      <protection locked="0"/>
    </xf>
    <xf numFmtId="167" fontId="8" fillId="20" borderId="15" xfId="0" applyNumberFormat="1" applyFont="1" applyFill="1" applyBorder="1" applyAlignment="1" applyProtection="1">
      <alignment horizontal="left" vertical="center" indent="1"/>
      <protection locked="0"/>
    </xf>
    <xf numFmtId="14" fontId="8" fillId="20" borderId="14" xfId="0" applyNumberFormat="1" applyFont="1" applyFill="1" applyBorder="1" applyAlignment="1" applyProtection="1">
      <alignment horizontal="center" vertical="center"/>
      <protection locked="0"/>
    </xf>
    <xf numFmtId="14" fontId="8" fillId="20" borderId="12" xfId="0" applyNumberFormat="1" applyFont="1" applyFill="1" applyBorder="1" applyAlignment="1" applyProtection="1">
      <alignment horizontal="center" vertical="center"/>
      <protection locked="0"/>
    </xf>
    <xf numFmtId="14" fontId="8" fillId="20" borderId="15" xfId="0" applyNumberFormat="1" applyFont="1" applyFill="1" applyBorder="1" applyAlignment="1" applyProtection="1">
      <alignment horizontal="center" vertical="center"/>
      <protection locked="0"/>
    </xf>
    <xf numFmtId="14" fontId="12" fillId="20" borderId="17" xfId="0" applyNumberFormat="1" applyFont="1" applyFill="1" applyBorder="1" applyAlignment="1" applyProtection="1">
      <alignment horizontal="right" vertical="center"/>
      <protection locked="0"/>
    </xf>
    <xf numFmtId="0" fontId="12" fillId="20" borderId="17" xfId="0" applyNumberFormat="1" applyFont="1" applyFill="1" applyBorder="1" applyAlignment="1" applyProtection="1">
      <alignment horizontal="right" vertical="center"/>
      <protection locked="0"/>
    </xf>
    <xf numFmtId="0" fontId="12" fillId="20" borderId="0" xfId="0" applyFont="1" applyFill="1" applyAlignment="1" applyProtection="1">
      <alignment vertical="center"/>
      <protection locked="0"/>
    </xf>
    <xf numFmtId="49" fontId="12" fillId="20" borderId="17" xfId="0" applyNumberFormat="1" applyFont="1" applyFill="1" applyBorder="1" applyAlignment="1" applyProtection="1">
      <alignment horizontal="left" vertical="center"/>
      <protection locked="0"/>
    </xf>
    <xf numFmtId="167" fontId="8" fillId="0" borderId="14" xfId="0" applyNumberFormat="1" applyFont="1" applyFill="1" applyBorder="1" applyAlignment="1" applyProtection="1">
      <alignment horizontal="center" vertical="center"/>
      <protection hidden="1"/>
    </xf>
    <xf numFmtId="167" fontId="8" fillId="0" borderId="12" xfId="0" applyNumberFormat="1" applyFont="1" applyFill="1" applyBorder="1" applyAlignment="1" applyProtection="1">
      <alignment horizontal="center" vertical="center"/>
      <protection hidden="1"/>
    </xf>
    <xf numFmtId="167" fontId="8" fillId="0" borderId="15"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vertical="top" wrapText="1"/>
    </xf>
    <xf numFmtId="0" fontId="36" fillId="0" borderId="0" xfId="0" applyFont="1" applyFill="1" applyBorder="1" applyAlignment="1" applyProtection="1">
      <alignment vertical="top" wrapText="1"/>
    </xf>
    <xf numFmtId="49" fontId="8" fillId="20" borderId="14" xfId="0" applyNumberFormat="1" applyFont="1" applyFill="1" applyBorder="1" applyAlignment="1" applyProtection="1">
      <alignment horizontal="left" vertical="center" indent="1"/>
      <protection locked="0"/>
    </xf>
    <xf numFmtId="49" fontId="8" fillId="20" borderId="12" xfId="0" applyNumberFormat="1" applyFont="1" applyFill="1" applyBorder="1" applyAlignment="1" applyProtection="1">
      <alignment horizontal="left" vertical="center" indent="1"/>
      <protection locked="0"/>
    </xf>
    <xf numFmtId="49" fontId="8" fillId="20" borderId="15" xfId="0" applyNumberFormat="1" applyFont="1" applyFill="1" applyBorder="1" applyAlignment="1" applyProtection="1">
      <alignment horizontal="left" vertical="center" indent="1"/>
      <protection locked="0"/>
    </xf>
    <xf numFmtId="164" fontId="1" fillId="20" borderId="20" xfId="0" applyNumberFormat="1" applyFont="1" applyFill="1" applyBorder="1" applyAlignment="1" applyProtection="1">
      <alignment horizontal="left" vertical="center"/>
      <protection locked="0"/>
    </xf>
    <xf numFmtId="164" fontId="1" fillId="20" borderId="17" xfId="0" applyNumberFormat="1" applyFont="1" applyFill="1" applyBorder="1" applyAlignment="1" applyProtection="1">
      <alignment horizontal="left" vertical="center"/>
      <protection locked="0"/>
    </xf>
    <xf numFmtId="49" fontId="1" fillId="20" borderId="17" xfId="0" applyNumberFormat="1" applyFont="1" applyFill="1" applyBorder="1" applyAlignment="1" applyProtection="1">
      <alignment vertical="center"/>
      <protection locked="0"/>
    </xf>
    <xf numFmtId="49" fontId="1" fillId="20" borderId="21" xfId="0" applyNumberFormat="1" applyFont="1" applyFill="1" applyBorder="1" applyAlignment="1" applyProtection="1">
      <alignment vertical="center"/>
      <protection locked="0"/>
    </xf>
    <xf numFmtId="49" fontId="1" fillId="20" borderId="18" xfId="0" applyNumberFormat="1" applyFont="1" applyFill="1" applyBorder="1" applyAlignment="1" applyProtection="1">
      <alignment vertical="center"/>
      <protection locked="0"/>
    </xf>
    <xf numFmtId="49" fontId="1" fillId="20" borderId="13" xfId="0" applyNumberFormat="1" applyFont="1" applyFill="1" applyBorder="1" applyAlignment="1" applyProtection="1">
      <alignment vertical="center"/>
      <protection locked="0"/>
    </xf>
    <xf numFmtId="49" fontId="1" fillId="20" borderId="19" xfId="0" applyNumberFormat="1" applyFont="1" applyFill="1" applyBorder="1" applyAlignment="1" applyProtection="1">
      <alignment vertical="center"/>
      <protection locked="0"/>
    </xf>
    <xf numFmtId="49" fontId="1" fillId="20" borderId="22" xfId="0" applyNumberFormat="1" applyFont="1" applyFill="1" applyBorder="1" applyAlignment="1" applyProtection="1">
      <alignment vertical="center"/>
      <protection locked="0"/>
    </xf>
    <xf numFmtId="49" fontId="1" fillId="20" borderId="0" xfId="0" applyNumberFormat="1" applyFont="1" applyFill="1" applyBorder="1" applyAlignment="1" applyProtection="1">
      <alignment vertical="center"/>
      <protection locked="0"/>
    </xf>
    <xf numFmtId="49" fontId="1" fillId="20" borderId="23" xfId="0" applyNumberFormat="1" applyFont="1" applyFill="1" applyBorder="1" applyAlignment="1" applyProtection="1">
      <alignment vertical="center"/>
      <protection locked="0"/>
    </xf>
    <xf numFmtId="0" fontId="14" fillId="0" borderId="18" xfId="0" applyFont="1" applyBorder="1" applyAlignment="1" applyProtection="1">
      <alignment vertical="center"/>
    </xf>
    <xf numFmtId="0" fontId="14" fillId="0" borderId="13" xfId="0" applyFont="1" applyBorder="1" applyAlignment="1" applyProtection="1">
      <alignment vertical="center"/>
    </xf>
    <xf numFmtId="0" fontId="14" fillId="0" borderId="19" xfId="0" applyFont="1" applyBorder="1" applyAlignment="1" applyProtection="1">
      <alignment vertical="center"/>
    </xf>
    <xf numFmtId="0" fontId="5" fillId="0" borderId="20" xfId="0" applyFont="1" applyBorder="1" applyAlignment="1" applyProtection="1">
      <alignment vertical="center"/>
    </xf>
    <xf numFmtId="0" fontId="5" fillId="0" borderId="17" xfId="0" applyFont="1" applyBorder="1" applyAlignment="1" applyProtection="1">
      <alignment vertical="center"/>
    </xf>
    <xf numFmtId="0" fontId="5" fillId="0" borderId="21" xfId="0" applyFont="1" applyBorder="1" applyAlignment="1" applyProtection="1">
      <alignment vertical="center"/>
    </xf>
    <xf numFmtId="0" fontId="3" fillId="0" borderId="18" xfId="0" applyFont="1" applyBorder="1" applyAlignment="1" applyProtection="1">
      <alignment vertical="top"/>
    </xf>
    <xf numFmtId="0" fontId="3" fillId="0" borderId="13" xfId="0" applyFont="1" applyBorder="1" applyAlignment="1" applyProtection="1">
      <alignment vertical="top"/>
    </xf>
    <xf numFmtId="0" fontId="3" fillId="0" borderId="19" xfId="0" applyFont="1" applyBorder="1" applyAlignment="1" applyProtection="1">
      <alignment vertical="top"/>
    </xf>
    <xf numFmtId="0" fontId="3" fillId="0" borderId="22" xfId="0" applyFont="1" applyBorder="1" applyAlignment="1" applyProtection="1">
      <alignment vertical="top"/>
    </xf>
    <xf numFmtId="0" fontId="3" fillId="0" borderId="0" xfId="0" applyFont="1" applyBorder="1" applyAlignment="1" applyProtection="1">
      <alignment vertical="top"/>
    </xf>
    <xf numFmtId="0" fontId="3" fillId="0" borderId="23" xfId="0" applyFont="1" applyBorder="1" applyAlignment="1" applyProtection="1">
      <alignment vertical="top"/>
    </xf>
    <xf numFmtId="0" fontId="3" fillId="0" borderId="20" xfId="0" applyFont="1" applyBorder="1" applyAlignment="1" applyProtection="1">
      <alignment vertical="top"/>
    </xf>
    <xf numFmtId="0" fontId="3" fillId="0" borderId="17" xfId="0" applyFont="1" applyBorder="1" applyAlignment="1" applyProtection="1">
      <alignment vertical="top"/>
    </xf>
    <xf numFmtId="0" fontId="3" fillId="0" borderId="21" xfId="0" applyFont="1" applyBorder="1" applyAlignment="1" applyProtection="1">
      <alignment vertical="top"/>
    </xf>
    <xf numFmtId="0" fontId="35" fillId="0" borderId="0" xfId="0" applyFont="1" applyFill="1" applyBorder="1" applyAlignment="1" applyProtection="1">
      <alignment horizontal="center" vertical="center"/>
    </xf>
    <xf numFmtId="49" fontId="1" fillId="20" borderId="14" xfId="36" applyNumberFormat="1" applyFont="1" applyFill="1" applyBorder="1" applyAlignment="1" applyProtection="1">
      <alignment horizontal="left" vertical="center" indent="1"/>
      <protection locked="0"/>
    </xf>
    <xf numFmtId="49" fontId="1" fillId="20" borderId="12" xfId="36" applyNumberFormat="1" applyFont="1" applyFill="1" applyBorder="1" applyAlignment="1" applyProtection="1">
      <alignment horizontal="left" vertical="center" indent="1"/>
      <protection locked="0"/>
    </xf>
    <xf numFmtId="49" fontId="1" fillId="20" borderId="15" xfId="36" applyNumberFormat="1" applyFont="1" applyFill="1" applyBorder="1" applyAlignment="1" applyProtection="1">
      <alignment horizontal="left" vertical="center" indent="1"/>
      <protection locked="0"/>
    </xf>
    <xf numFmtId="4" fontId="1" fillId="20" borderId="27" xfId="36" applyNumberFormat="1" applyFont="1" applyFill="1" applyBorder="1" applyAlignment="1" applyProtection="1">
      <alignment horizontal="right" vertical="center" indent="1"/>
      <protection locked="0"/>
    </xf>
    <xf numFmtId="4" fontId="1" fillId="20" borderId="28" xfId="36" applyNumberFormat="1" applyFont="1" applyFill="1" applyBorder="1" applyAlignment="1" applyProtection="1">
      <alignment horizontal="right" vertical="center" indent="1"/>
      <protection locked="0"/>
    </xf>
    <xf numFmtId="4" fontId="1" fillId="20" borderId="29" xfId="36" applyNumberFormat="1" applyFont="1" applyFill="1" applyBorder="1" applyAlignment="1" applyProtection="1">
      <alignment horizontal="right" vertical="center" indent="1"/>
      <protection locked="0"/>
    </xf>
    <xf numFmtId="4" fontId="8" fillId="0" borderId="30" xfId="36" applyNumberFormat="1" applyFont="1" applyFill="1" applyBorder="1" applyAlignment="1" applyProtection="1">
      <alignment horizontal="right" vertical="center" indent="1"/>
    </xf>
    <xf numFmtId="4" fontId="8" fillId="0" borderId="31" xfId="36" applyNumberFormat="1" applyFont="1" applyFill="1" applyBorder="1" applyAlignment="1" applyProtection="1">
      <alignment horizontal="right" vertical="center" indent="1"/>
    </xf>
    <xf numFmtId="4" fontId="8" fillId="0" borderId="32" xfId="36" applyNumberFormat="1" applyFont="1" applyFill="1" applyBorder="1" applyAlignment="1" applyProtection="1">
      <alignment horizontal="right" vertical="center" indent="1"/>
    </xf>
    <xf numFmtId="4" fontId="8" fillId="0" borderId="14" xfId="36" applyNumberFormat="1" applyFont="1" applyFill="1" applyBorder="1" applyAlignment="1" applyProtection="1">
      <alignment horizontal="right" vertical="center" indent="1"/>
    </xf>
    <xf numFmtId="4" fontId="8" fillId="0" borderId="12" xfId="36" applyNumberFormat="1" applyFont="1" applyFill="1" applyBorder="1" applyAlignment="1" applyProtection="1">
      <alignment horizontal="right" vertical="center" indent="1"/>
    </xf>
    <xf numFmtId="4" fontId="8" fillId="0" borderId="15" xfId="36" applyNumberFormat="1" applyFont="1" applyFill="1" applyBorder="1" applyAlignment="1" applyProtection="1">
      <alignment horizontal="right" vertical="center" indent="1"/>
    </xf>
    <xf numFmtId="49" fontId="8" fillId="0" borderId="14" xfId="36" applyNumberFormat="1" applyFont="1" applyFill="1" applyBorder="1" applyAlignment="1" applyProtection="1">
      <alignment horizontal="left" vertical="center" indent="1"/>
    </xf>
    <xf numFmtId="49" fontId="8" fillId="0" borderId="12" xfId="36" applyNumberFormat="1" applyFont="1" applyFill="1" applyBorder="1" applyAlignment="1" applyProtection="1">
      <alignment horizontal="left" vertical="center" indent="1"/>
    </xf>
    <xf numFmtId="49" fontId="8" fillId="0" borderId="15" xfId="36" applyNumberFormat="1" applyFont="1" applyFill="1" applyBorder="1" applyAlignment="1" applyProtection="1">
      <alignment horizontal="left" vertical="center" indent="1"/>
    </xf>
    <xf numFmtId="0" fontId="1" fillId="0" borderId="0" xfId="36" applyFont="1" applyFill="1" applyBorder="1" applyAlignment="1" applyProtection="1">
      <alignment horizontal="center" vertical="center" wrapText="1"/>
    </xf>
    <xf numFmtId="10" fontId="1" fillId="20" borderId="14" xfId="36" applyNumberFormat="1" applyFont="1" applyFill="1" applyBorder="1" applyAlignment="1" applyProtection="1">
      <alignment horizontal="right" vertical="center" indent="1"/>
      <protection locked="0"/>
    </xf>
    <xf numFmtId="10" fontId="1" fillId="20" borderId="12" xfId="36" applyNumberFormat="1" applyFont="1" applyFill="1" applyBorder="1" applyAlignment="1" applyProtection="1">
      <alignment horizontal="right" vertical="center" indent="1"/>
      <protection locked="0"/>
    </xf>
    <xf numFmtId="10" fontId="1" fillId="20" borderId="15" xfId="36" applyNumberFormat="1" applyFont="1" applyFill="1" applyBorder="1" applyAlignment="1" applyProtection="1">
      <alignment horizontal="right" vertical="center" indent="1"/>
      <protection locked="0"/>
    </xf>
    <xf numFmtId="4" fontId="1" fillId="20" borderId="33" xfId="36" applyNumberFormat="1" applyFont="1" applyFill="1" applyBorder="1" applyAlignment="1" applyProtection="1">
      <alignment horizontal="right" vertical="center" indent="1"/>
      <protection locked="0"/>
    </xf>
    <xf numFmtId="4" fontId="1" fillId="20" borderId="34" xfId="36" applyNumberFormat="1" applyFont="1" applyFill="1" applyBorder="1" applyAlignment="1" applyProtection="1">
      <alignment horizontal="right" vertical="center" indent="1"/>
      <protection locked="0"/>
    </xf>
    <xf numFmtId="4" fontId="1" fillId="20" borderId="35" xfId="36" applyNumberFormat="1" applyFont="1" applyFill="1" applyBorder="1" applyAlignment="1" applyProtection="1">
      <alignment horizontal="right" vertical="center" indent="1"/>
      <protection locked="0"/>
    </xf>
    <xf numFmtId="49" fontId="1" fillId="20" borderId="27" xfId="36" applyNumberFormat="1" applyFont="1" applyFill="1" applyBorder="1" applyAlignment="1" applyProtection="1">
      <alignment horizontal="left" vertical="center" indent="1"/>
      <protection locked="0"/>
    </xf>
    <xf numFmtId="49" fontId="1" fillId="20" borderId="28" xfId="36" applyNumberFormat="1" applyFont="1" applyFill="1" applyBorder="1" applyAlignment="1" applyProtection="1">
      <alignment horizontal="left" vertical="center" indent="1"/>
      <protection locked="0"/>
    </xf>
    <xf numFmtId="49" fontId="1" fillId="20" borderId="29" xfId="36" applyNumberFormat="1" applyFont="1" applyFill="1" applyBorder="1" applyAlignment="1" applyProtection="1">
      <alignment horizontal="left" vertical="center" indent="1"/>
      <protection locked="0"/>
    </xf>
    <xf numFmtId="49" fontId="1" fillId="20" borderId="24" xfId="36" applyNumberFormat="1" applyFont="1" applyFill="1" applyBorder="1" applyAlignment="1" applyProtection="1">
      <alignment horizontal="left" vertical="center" indent="1"/>
      <protection locked="0"/>
    </xf>
    <xf numFmtId="49" fontId="1" fillId="20" borderId="25" xfId="36" applyNumberFormat="1" applyFont="1" applyFill="1" applyBorder="1" applyAlignment="1" applyProtection="1">
      <alignment horizontal="left" vertical="center" indent="1"/>
      <protection locked="0"/>
    </xf>
    <xf numFmtId="49" fontId="1" fillId="20" borderId="26" xfId="36" applyNumberFormat="1" applyFont="1" applyFill="1" applyBorder="1" applyAlignment="1" applyProtection="1">
      <alignment horizontal="left" vertical="center" indent="1"/>
      <protection locked="0"/>
    </xf>
    <xf numFmtId="49" fontId="1" fillId="20" borderId="33" xfId="36" applyNumberFormat="1" applyFont="1" applyFill="1" applyBorder="1" applyAlignment="1" applyProtection="1">
      <alignment horizontal="left" vertical="center" indent="1"/>
      <protection locked="0"/>
    </xf>
    <xf numFmtId="49" fontId="1" fillId="20" borderId="34" xfId="36" applyNumberFormat="1" applyFont="1" applyFill="1" applyBorder="1" applyAlignment="1" applyProtection="1">
      <alignment horizontal="left" vertical="center" indent="1"/>
      <protection locked="0"/>
    </xf>
    <xf numFmtId="49" fontId="1" fillId="20" borderId="35" xfId="36" applyNumberFormat="1" applyFont="1" applyFill="1" applyBorder="1" applyAlignment="1" applyProtection="1">
      <alignment horizontal="left" vertical="center" indent="1"/>
      <protection locked="0"/>
    </xf>
    <xf numFmtId="4" fontId="1" fillId="20" borderId="24" xfId="36" applyNumberFormat="1" applyFont="1" applyFill="1" applyBorder="1" applyAlignment="1" applyProtection="1">
      <alignment horizontal="right" vertical="center" indent="1"/>
      <protection locked="0"/>
    </xf>
    <xf numFmtId="4" fontId="1" fillId="20" borderId="25" xfId="36" applyNumberFormat="1" applyFont="1" applyFill="1" applyBorder="1" applyAlignment="1" applyProtection="1">
      <alignment horizontal="right" vertical="center" indent="1"/>
      <protection locked="0"/>
    </xf>
    <xf numFmtId="4" fontId="1" fillId="20" borderId="26" xfId="36" applyNumberFormat="1" applyFont="1" applyFill="1" applyBorder="1" applyAlignment="1" applyProtection="1">
      <alignment horizontal="right" vertical="center" indent="1"/>
      <protection locked="0"/>
    </xf>
    <xf numFmtId="0" fontId="1" fillId="0" borderId="17" xfId="36" applyFont="1" applyFill="1" applyBorder="1" applyAlignment="1" applyProtection="1">
      <alignment horizontal="center" vertical="center" wrapText="1"/>
    </xf>
    <xf numFmtId="4" fontId="4" fillId="17" borderId="12" xfId="36" applyNumberFormat="1" applyFont="1" applyFill="1" applyBorder="1" applyAlignment="1" applyProtection="1">
      <alignment horizontal="right" vertical="center" indent="1"/>
    </xf>
    <xf numFmtId="4" fontId="4" fillId="17" borderId="15" xfId="36" applyNumberFormat="1" applyFont="1" applyFill="1" applyBorder="1" applyAlignment="1" applyProtection="1">
      <alignment horizontal="right" vertical="center" indent="1"/>
    </xf>
    <xf numFmtId="4" fontId="2" fillId="20" borderId="14" xfId="36" applyNumberFormat="1" applyFont="1" applyFill="1" applyBorder="1" applyAlignment="1" applyProtection="1">
      <alignment horizontal="right" vertical="center" indent="1"/>
      <protection locked="0"/>
    </xf>
    <xf numFmtId="4" fontId="2" fillId="20" borderId="12" xfId="36" applyNumberFormat="1" applyFont="1" applyFill="1" applyBorder="1" applyAlignment="1" applyProtection="1">
      <alignment horizontal="right" vertical="center" indent="1"/>
      <protection locked="0"/>
    </xf>
    <xf numFmtId="4" fontId="2" fillId="20" borderId="15" xfId="36" applyNumberFormat="1" applyFont="1" applyFill="1" applyBorder="1" applyAlignment="1" applyProtection="1">
      <alignment horizontal="right" vertical="center" indent="1"/>
      <protection locked="0"/>
    </xf>
    <xf numFmtId="4" fontId="4" fillId="0" borderId="30" xfId="36" applyNumberFormat="1" applyFont="1" applyFill="1" applyBorder="1" applyAlignment="1" applyProtection="1">
      <alignment horizontal="right" vertical="center" indent="1"/>
    </xf>
    <xf numFmtId="0" fontId="4" fillId="0" borderId="31" xfId="36" applyFont="1" applyFill="1" applyBorder="1" applyAlignment="1" applyProtection="1">
      <alignment horizontal="right" vertical="center" indent="1"/>
    </xf>
    <xf numFmtId="0" fontId="4" fillId="0" borderId="32" xfId="36" applyFont="1" applyFill="1" applyBorder="1" applyAlignment="1" applyProtection="1">
      <alignment horizontal="right" vertical="center" indent="1"/>
    </xf>
    <xf numFmtId="4" fontId="4" fillId="0" borderId="31" xfId="36" applyNumberFormat="1" applyFont="1" applyFill="1" applyBorder="1" applyAlignment="1" applyProtection="1">
      <alignment horizontal="right" vertical="center" indent="1"/>
    </xf>
    <xf numFmtId="4" fontId="4" fillId="0" borderId="32" xfId="36" applyNumberFormat="1" applyFont="1" applyFill="1" applyBorder="1" applyAlignment="1" applyProtection="1">
      <alignment horizontal="right" vertical="center" indent="1"/>
    </xf>
    <xf numFmtId="4" fontId="2" fillId="0" borderId="14" xfId="36" applyNumberFormat="1" applyFont="1" applyFill="1" applyBorder="1" applyAlignment="1" applyProtection="1">
      <alignment horizontal="right" vertical="center" indent="1"/>
    </xf>
    <xf numFmtId="4" fontId="2" fillId="0" borderId="12" xfId="36" applyNumberFormat="1" applyFont="1" applyFill="1" applyBorder="1" applyAlignment="1" applyProtection="1">
      <alignment horizontal="right" vertical="center" indent="1"/>
    </xf>
    <xf numFmtId="4" fontId="2" fillId="0" borderId="15" xfId="36" applyNumberFormat="1" applyFont="1" applyFill="1" applyBorder="1" applyAlignment="1" applyProtection="1">
      <alignment horizontal="right" vertical="center" indent="1"/>
    </xf>
    <xf numFmtId="4" fontId="1" fillId="20" borderId="36" xfId="36" applyNumberFormat="1" applyFont="1" applyFill="1" applyBorder="1" applyAlignment="1" applyProtection="1">
      <alignment horizontal="right" vertical="center" indent="1"/>
      <protection locked="0"/>
    </xf>
    <xf numFmtId="4" fontId="1" fillId="20" borderId="37" xfId="36" applyNumberFormat="1" applyFont="1" applyFill="1" applyBorder="1" applyAlignment="1" applyProtection="1">
      <alignment horizontal="right" vertical="center" indent="1"/>
      <protection locked="0"/>
    </xf>
    <xf numFmtId="4" fontId="1" fillId="20" borderId="38" xfId="36" applyNumberFormat="1" applyFont="1" applyFill="1" applyBorder="1" applyAlignment="1" applyProtection="1">
      <alignment horizontal="right" vertical="center" indent="1"/>
      <protection locked="0"/>
    </xf>
    <xf numFmtId="0" fontId="2" fillId="0" borderId="0" xfId="0" applyFont="1" applyAlignment="1" applyProtection="1">
      <alignment vertical="center" wrapText="1"/>
    </xf>
    <xf numFmtId="0" fontId="1" fillId="0" borderId="0" xfId="0" applyFont="1" applyAlignment="1" applyProtection="1">
      <alignment vertical="center" wrapText="1"/>
    </xf>
    <xf numFmtId="0" fontId="1" fillId="0" borderId="0" xfId="0" applyFont="1" applyAlignment="1" applyProtection="1">
      <alignment horizontal="left" vertical="center" wrapText="1"/>
    </xf>
    <xf numFmtId="0" fontId="1" fillId="0" borderId="23" xfId="0" applyFont="1" applyBorder="1" applyAlignment="1" applyProtection="1">
      <alignment horizontal="left" vertical="center" wrapText="1"/>
    </xf>
  </cellXfs>
  <cellStyles count="45">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_Anlage Mittelabruf - Weiterbildung" xfId="36"/>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2">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4100"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57150</xdr:colOff>
      <xdr:row>0</xdr:row>
      <xdr:rowOff>9525</xdr:rowOff>
    </xdr:from>
    <xdr:to>
      <xdr:col>18</xdr:col>
      <xdr:colOff>0</xdr:colOff>
      <xdr:row>3</xdr:row>
      <xdr:rowOff>152400</xdr:rowOff>
    </xdr:to>
    <xdr:pic>
      <xdr:nvPicPr>
        <xdr:cNvPr id="1039"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537"/>
        <a:stretch>
          <a:fillRect/>
        </a:stretch>
      </xdr:blipFill>
      <xdr:spPr bwMode="auto">
        <a:xfrm>
          <a:off x="3486150" y="9525"/>
          <a:ext cx="33718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zoomScaleNormal="100" workbookViewId="0">
      <selection activeCell="A14" sqref="A14"/>
    </sheetView>
  </sheetViews>
  <sheetFormatPr baseColWidth="10" defaultRowHeight="12" x14ac:dyDescent="0.2"/>
  <cols>
    <col min="1" max="1" width="10.7109375" style="65" customWidth="1"/>
    <col min="2" max="2" width="15.7109375" style="66" customWidth="1"/>
    <col min="3" max="3" width="78.7109375" style="65" customWidth="1"/>
    <col min="4" max="16384" width="11.42578125" style="65"/>
  </cols>
  <sheetData>
    <row r="1" spans="1:8" ht="15" customHeight="1" x14ac:dyDescent="0.2">
      <c r="B1" s="65"/>
    </row>
    <row r="2" spans="1:8" ht="15" customHeight="1" x14ac:dyDescent="0.2">
      <c r="A2" s="85" t="s">
        <v>59</v>
      </c>
      <c r="B2" s="85"/>
      <c r="C2" s="85"/>
    </row>
    <row r="3" spans="1:8" ht="15" customHeight="1" x14ac:dyDescent="0.2">
      <c r="A3" s="85"/>
      <c r="B3" s="85"/>
      <c r="C3" s="85"/>
    </row>
    <row r="4" spans="1:8" ht="15" customHeight="1" thickBot="1" x14ac:dyDescent="0.25">
      <c r="A4" s="86"/>
      <c r="B4" s="86"/>
      <c r="C4" s="86"/>
    </row>
    <row r="5" spans="1:8" ht="15" customHeight="1" thickTop="1" x14ac:dyDescent="0.2">
      <c r="A5" s="87" t="s">
        <v>48</v>
      </c>
      <c r="B5" s="87"/>
      <c r="C5" s="87"/>
    </row>
    <row r="6" spans="1:8" ht="15" customHeight="1" x14ac:dyDescent="0.2">
      <c r="A6" s="88"/>
      <c r="B6" s="88"/>
      <c r="C6" s="88"/>
    </row>
    <row r="7" spans="1:8" ht="15" customHeight="1" x14ac:dyDescent="0.2">
      <c r="F7" s="67"/>
    </row>
    <row r="8" spans="1:8" s="67" customFormat="1" ht="18" customHeight="1" x14ac:dyDescent="0.2">
      <c r="A8" s="68" t="s">
        <v>60</v>
      </c>
      <c r="B8" s="68" t="s">
        <v>61</v>
      </c>
      <c r="C8" s="69" t="s">
        <v>62</v>
      </c>
      <c r="D8" s="65"/>
      <c r="F8" s="70"/>
    </row>
    <row r="9" spans="1:8" s="67" customFormat="1" ht="24" customHeight="1" x14ac:dyDescent="0.2">
      <c r="A9" s="75" t="s">
        <v>63</v>
      </c>
      <c r="B9" s="72">
        <v>41003</v>
      </c>
      <c r="C9" s="73" t="s">
        <v>64</v>
      </c>
      <c r="D9" s="65"/>
      <c r="F9" s="65"/>
      <c r="G9" s="65"/>
    </row>
    <row r="10" spans="1:8" ht="24" customHeight="1" x14ac:dyDescent="0.2">
      <c r="A10" s="75" t="s">
        <v>65</v>
      </c>
      <c r="B10" s="72">
        <v>41627</v>
      </c>
      <c r="C10" s="73" t="s">
        <v>67</v>
      </c>
      <c r="H10" s="67"/>
    </row>
    <row r="11" spans="1:8" ht="24" customHeight="1" x14ac:dyDescent="0.2">
      <c r="A11" s="74" t="s">
        <v>66</v>
      </c>
      <c r="B11" s="72">
        <v>42587</v>
      </c>
      <c r="C11" s="73" t="s">
        <v>76</v>
      </c>
    </row>
    <row r="12" spans="1:8" ht="36" customHeight="1" x14ac:dyDescent="0.2">
      <c r="A12" s="74" t="s">
        <v>77</v>
      </c>
      <c r="B12" s="79">
        <v>42859</v>
      </c>
      <c r="C12" s="78" t="s">
        <v>82</v>
      </c>
    </row>
    <row r="13" spans="1:8" ht="24" customHeight="1" x14ac:dyDescent="0.2">
      <c r="A13" s="82" t="s">
        <v>83</v>
      </c>
      <c r="B13" s="79">
        <v>43180</v>
      </c>
      <c r="C13" s="78" t="s">
        <v>84</v>
      </c>
    </row>
    <row r="14" spans="1:8" ht="24" customHeight="1" x14ac:dyDescent="0.2">
      <c r="A14" s="71"/>
      <c r="B14" s="72"/>
      <c r="C14" s="73"/>
    </row>
    <row r="15" spans="1:8" ht="24" customHeight="1" x14ac:dyDescent="0.2">
      <c r="A15" s="71"/>
      <c r="B15" s="72"/>
      <c r="C15" s="73"/>
    </row>
    <row r="16" spans="1:8" ht="24" customHeight="1" x14ac:dyDescent="0.2">
      <c r="A16" s="71"/>
      <c r="B16" s="72"/>
      <c r="C16" s="73"/>
    </row>
    <row r="17" spans="1:3" ht="24" customHeight="1" x14ac:dyDescent="0.2">
      <c r="A17" s="71"/>
      <c r="B17" s="72"/>
      <c r="C17" s="73"/>
    </row>
    <row r="18" spans="1:3" ht="24" customHeight="1" x14ac:dyDescent="0.2">
      <c r="A18" s="71"/>
      <c r="B18" s="72"/>
      <c r="C18" s="73"/>
    </row>
  </sheetData>
  <sheetProtection algorithmName="SHA-512" hashValue="rBk7HAWTGW72I6ng9fvNZ10+tlFQVDwrn+WYYTEHGbAEzO8sH+3c8w7JCYLXHb4bh+AiRGo/197PZWXGwWDZCQ==" saltValue="YBfcOgSpUB047gtxer5JDQ==" spinCount="100000" sheet="1" objects="1" scenarios="1"/>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showGridLines="0" tabSelected="1" zoomScaleNormal="100" workbookViewId="0">
      <selection activeCell="A5" sqref="A5:H5"/>
    </sheetView>
  </sheetViews>
  <sheetFormatPr baseColWidth="10" defaultRowHeight="12" customHeight="1" x14ac:dyDescent="0.2"/>
  <cols>
    <col min="1" max="18" width="5.7109375" style="21" customWidth="1"/>
    <col min="19" max="16384" width="11.42578125" style="21"/>
  </cols>
  <sheetData>
    <row r="1" spans="1:18" s="60" customFormat="1" ht="15" customHeight="1" x14ac:dyDescent="0.2"/>
    <row r="2" spans="1:18" s="60" customFormat="1" ht="15" customHeight="1" x14ac:dyDescent="0.2"/>
    <row r="3" spans="1:18" s="60" customFormat="1" ht="15" customHeight="1" x14ac:dyDescent="0.2"/>
    <row r="4" spans="1:18" s="61" customFormat="1" ht="15" customHeight="1" x14ac:dyDescent="0.2"/>
    <row r="5" spans="1:18" s="20" customFormat="1" ht="15" customHeight="1" x14ac:dyDescent="0.2">
      <c r="A5" s="122"/>
      <c r="B5" s="123"/>
      <c r="C5" s="123"/>
      <c r="D5" s="123"/>
      <c r="E5" s="123"/>
      <c r="F5" s="123"/>
      <c r="G5" s="123"/>
      <c r="H5" s="124"/>
    </row>
    <row r="6" spans="1:18" s="20" customFormat="1" ht="15" customHeight="1" x14ac:dyDescent="0.2">
      <c r="A6" s="125"/>
      <c r="B6" s="126"/>
      <c r="C6" s="126"/>
      <c r="D6" s="126"/>
      <c r="E6" s="126"/>
      <c r="F6" s="126"/>
      <c r="G6" s="126"/>
      <c r="H6" s="127"/>
    </row>
    <row r="7" spans="1:18" s="20" customFormat="1" ht="15" customHeight="1" x14ac:dyDescent="0.2">
      <c r="A7" s="125"/>
      <c r="B7" s="126"/>
      <c r="C7" s="126"/>
      <c r="D7" s="126"/>
      <c r="E7" s="126"/>
      <c r="F7" s="126"/>
      <c r="G7" s="126"/>
      <c r="H7" s="127"/>
      <c r="M7" s="128" t="s">
        <v>13</v>
      </c>
      <c r="N7" s="129"/>
      <c r="O7" s="129"/>
      <c r="P7" s="129"/>
      <c r="Q7" s="129"/>
      <c r="R7" s="130"/>
    </row>
    <row r="8" spans="1:18" s="20" customFormat="1" ht="15" customHeight="1" x14ac:dyDescent="0.2">
      <c r="A8" s="125"/>
      <c r="B8" s="126"/>
      <c r="C8" s="126"/>
      <c r="D8" s="126"/>
      <c r="E8" s="126"/>
      <c r="F8" s="126"/>
      <c r="G8" s="126"/>
      <c r="H8" s="127"/>
      <c r="M8" s="131" t="s">
        <v>16</v>
      </c>
      <c r="N8" s="132"/>
      <c r="O8" s="132"/>
      <c r="P8" s="132"/>
      <c r="Q8" s="132"/>
      <c r="R8" s="133"/>
    </row>
    <row r="9" spans="1:18" ht="15" customHeight="1" x14ac:dyDescent="0.2">
      <c r="A9" s="118"/>
      <c r="B9" s="119"/>
      <c r="C9" s="120"/>
      <c r="D9" s="120"/>
      <c r="E9" s="120"/>
      <c r="F9" s="120"/>
      <c r="G9" s="120"/>
      <c r="H9" s="121"/>
      <c r="I9" s="20"/>
      <c r="J9" s="20"/>
      <c r="K9" s="20"/>
      <c r="M9" s="134" t="s">
        <v>14</v>
      </c>
      <c r="N9" s="135"/>
      <c r="O9" s="135"/>
      <c r="P9" s="135"/>
      <c r="Q9" s="135"/>
      <c r="R9" s="136"/>
    </row>
    <row r="10" spans="1:18" s="23" customFormat="1" ht="15" customHeight="1" x14ac:dyDescent="0.2">
      <c r="A10" s="28" t="s">
        <v>4</v>
      </c>
      <c r="B10" s="22"/>
      <c r="C10" s="22"/>
      <c r="D10" s="22"/>
      <c r="E10" s="22"/>
      <c r="F10" s="21"/>
      <c r="G10" s="21"/>
      <c r="H10" s="21"/>
      <c r="I10" s="21"/>
      <c r="J10" s="21"/>
      <c r="K10" s="21"/>
      <c r="M10" s="137"/>
      <c r="N10" s="138"/>
      <c r="O10" s="138"/>
      <c r="P10" s="138"/>
      <c r="Q10" s="138"/>
      <c r="R10" s="139"/>
    </row>
    <row r="11" spans="1:18" s="23" customFormat="1" ht="15" customHeight="1" x14ac:dyDescent="0.2">
      <c r="M11" s="137"/>
      <c r="N11" s="138"/>
      <c r="O11" s="138"/>
      <c r="P11" s="138"/>
      <c r="Q11" s="138"/>
      <c r="R11" s="139"/>
    </row>
    <row r="12" spans="1:18" s="23" customFormat="1" ht="15" customHeight="1" x14ac:dyDescent="0.2">
      <c r="A12" s="29" t="s">
        <v>0</v>
      </c>
      <c r="M12" s="140"/>
      <c r="N12" s="141"/>
      <c r="O12" s="141"/>
      <c r="P12" s="141"/>
      <c r="Q12" s="141"/>
      <c r="R12" s="142"/>
    </row>
    <row r="13" spans="1:18" s="23" customFormat="1" ht="15" customHeight="1" x14ac:dyDescent="0.2">
      <c r="A13" s="29" t="s">
        <v>1</v>
      </c>
      <c r="M13" s="134" t="s">
        <v>15</v>
      </c>
      <c r="N13" s="135"/>
      <c r="O13" s="135"/>
      <c r="P13" s="135"/>
      <c r="Q13" s="135"/>
      <c r="R13" s="136"/>
    </row>
    <row r="14" spans="1:18" s="23" customFormat="1" ht="15" customHeight="1" x14ac:dyDescent="0.2">
      <c r="A14" s="29" t="s">
        <v>2</v>
      </c>
      <c r="M14" s="137"/>
      <c r="N14" s="138"/>
      <c r="O14" s="138"/>
      <c r="P14" s="138"/>
      <c r="Q14" s="138"/>
      <c r="R14" s="139"/>
    </row>
    <row r="15" spans="1:18" s="23" customFormat="1" ht="15" customHeight="1" x14ac:dyDescent="0.2">
      <c r="A15" s="29" t="s">
        <v>3</v>
      </c>
      <c r="M15" s="137"/>
      <c r="N15" s="138"/>
      <c r="O15" s="138"/>
      <c r="P15" s="138"/>
      <c r="Q15" s="138"/>
      <c r="R15" s="139"/>
    </row>
    <row r="16" spans="1:18" s="23" customFormat="1" ht="15" customHeight="1" x14ac:dyDescent="0.2">
      <c r="M16" s="140"/>
      <c r="N16" s="141"/>
      <c r="O16" s="141"/>
      <c r="P16" s="141"/>
      <c r="Q16" s="141"/>
      <c r="R16" s="142"/>
    </row>
    <row r="18" spans="1:18" s="22" customFormat="1" ht="15" customHeight="1" x14ac:dyDescent="0.2">
      <c r="A18" s="143" t="s">
        <v>5</v>
      </c>
      <c r="B18" s="143"/>
      <c r="C18" s="143"/>
      <c r="D18" s="143"/>
      <c r="E18" s="143"/>
      <c r="F18" s="143"/>
      <c r="G18" s="143"/>
      <c r="H18" s="143"/>
      <c r="I18" s="143"/>
      <c r="J18" s="143"/>
      <c r="K18" s="143"/>
      <c r="L18" s="143"/>
      <c r="M18" s="143"/>
      <c r="N18" s="143"/>
      <c r="O18" s="143"/>
      <c r="P18" s="143"/>
      <c r="Q18" s="143"/>
      <c r="R18" s="143"/>
    </row>
    <row r="19" spans="1:18" s="22" customFormat="1" ht="12" customHeight="1" x14ac:dyDescent="0.2">
      <c r="A19" s="39"/>
      <c r="B19" s="39"/>
      <c r="C19" s="39"/>
      <c r="D19" s="39"/>
      <c r="E19" s="39"/>
      <c r="F19" s="39"/>
      <c r="G19" s="39"/>
      <c r="H19" s="39"/>
      <c r="I19" s="39"/>
      <c r="J19" s="39"/>
      <c r="K19" s="39"/>
      <c r="L19" s="39"/>
      <c r="M19" s="39"/>
      <c r="N19" s="39"/>
      <c r="O19" s="39"/>
      <c r="P19" s="39"/>
      <c r="Q19" s="39"/>
      <c r="R19" s="39"/>
    </row>
    <row r="20" spans="1:18" s="22" customFormat="1" ht="12" customHeight="1" x14ac:dyDescent="0.2">
      <c r="A20" s="113" t="s">
        <v>85</v>
      </c>
      <c r="B20" s="114"/>
      <c r="C20" s="114"/>
      <c r="D20" s="114"/>
      <c r="E20" s="114"/>
      <c r="F20" s="114"/>
      <c r="G20" s="114"/>
      <c r="H20" s="114"/>
      <c r="I20" s="114"/>
      <c r="J20" s="114"/>
      <c r="K20" s="114"/>
      <c r="L20" s="114"/>
      <c r="M20" s="114"/>
      <c r="N20" s="114"/>
      <c r="O20" s="114"/>
      <c r="P20" s="114"/>
      <c r="Q20" s="114"/>
      <c r="R20" s="114"/>
    </row>
    <row r="21" spans="1:18" s="22" customFormat="1" ht="12" customHeight="1" x14ac:dyDescent="0.2">
      <c r="A21" s="114"/>
      <c r="B21" s="114"/>
      <c r="C21" s="114"/>
      <c r="D21" s="114"/>
      <c r="E21" s="114"/>
      <c r="F21" s="114"/>
      <c r="G21" s="114"/>
      <c r="H21" s="114"/>
      <c r="I21" s="114"/>
      <c r="J21" s="114"/>
      <c r="K21" s="114"/>
      <c r="L21" s="114"/>
      <c r="M21" s="114"/>
      <c r="N21" s="114"/>
      <c r="O21" s="114"/>
      <c r="P21" s="114"/>
      <c r="Q21" s="114"/>
      <c r="R21" s="114"/>
    </row>
    <row r="22" spans="1:18" s="22" customFormat="1" ht="12" customHeight="1" x14ac:dyDescent="0.2">
      <c r="A22" s="114"/>
      <c r="B22" s="114"/>
      <c r="C22" s="114"/>
      <c r="D22" s="114"/>
      <c r="E22" s="114"/>
      <c r="F22" s="114"/>
      <c r="G22" s="114"/>
      <c r="H22" s="114"/>
      <c r="I22" s="114"/>
      <c r="J22" s="114"/>
      <c r="K22" s="114"/>
      <c r="L22" s="114"/>
      <c r="M22" s="114"/>
      <c r="N22" s="114"/>
      <c r="O22" s="114"/>
      <c r="P22" s="114"/>
      <c r="Q22" s="114"/>
      <c r="R22" s="114"/>
    </row>
    <row r="23" spans="1:18" s="22" customFormat="1" ht="12" customHeight="1" x14ac:dyDescent="0.2">
      <c r="A23" s="114"/>
      <c r="B23" s="114"/>
      <c r="C23" s="114"/>
      <c r="D23" s="114"/>
      <c r="E23" s="114"/>
      <c r="F23" s="114"/>
      <c r="G23" s="114"/>
      <c r="H23" s="114"/>
      <c r="I23" s="114"/>
      <c r="J23" s="114"/>
      <c r="K23" s="114"/>
      <c r="L23" s="114"/>
      <c r="M23" s="114"/>
      <c r="N23" s="114"/>
      <c r="O23" s="114"/>
      <c r="P23" s="114"/>
      <c r="Q23" s="114"/>
      <c r="R23" s="114"/>
    </row>
    <row r="24" spans="1:18" s="22" customFormat="1" ht="12" customHeight="1" x14ac:dyDescent="0.2">
      <c r="A24" s="114"/>
      <c r="B24" s="114"/>
      <c r="C24" s="114"/>
      <c r="D24" s="114"/>
      <c r="E24" s="114"/>
      <c r="F24" s="114"/>
      <c r="G24" s="114"/>
      <c r="H24" s="114"/>
      <c r="I24" s="114"/>
      <c r="J24" s="114"/>
      <c r="K24" s="114"/>
      <c r="L24" s="114"/>
      <c r="M24" s="114"/>
      <c r="N24" s="114"/>
      <c r="O24" s="114"/>
      <c r="P24" s="114"/>
      <c r="Q24" s="114"/>
      <c r="R24" s="114"/>
    </row>
    <row r="25" spans="1:18" ht="12" customHeight="1" x14ac:dyDescent="0.2">
      <c r="A25" s="114"/>
      <c r="B25" s="114"/>
      <c r="C25" s="114"/>
      <c r="D25" s="114"/>
      <c r="E25" s="114"/>
      <c r="F25" s="114"/>
      <c r="G25" s="114"/>
      <c r="H25" s="114"/>
      <c r="I25" s="114"/>
      <c r="J25" s="114"/>
      <c r="K25" s="114"/>
      <c r="L25" s="114"/>
      <c r="M25" s="114"/>
      <c r="N25" s="114"/>
      <c r="O25" s="114"/>
      <c r="P25" s="114"/>
      <c r="Q25" s="114"/>
      <c r="R25" s="114"/>
    </row>
    <row r="26" spans="1:18" ht="18" customHeight="1" x14ac:dyDescent="0.2">
      <c r="A26" s="21" t="s">
        <v>8</v>
      </c>
      <c r="F26" s="115" t="s">
        <v>49</v>
      </c>
      <c r="G26" s="116"/>
      <c r="H26" s="117"/>
    </row>
    <row r="27" spans="1:18" ht="5.0999999999999996" customHeight="1" x14ac:dyDescent="0.2"/>
    <row r="28" spans="1:18" ht="18" customHeight="1" x14ac:dyDescent="0.2">
      <c r="A28" s="21" t="s">
        <v>9</v>
      </c>
      <c r="F28" s="100"/>
      <c r="G28" s="101"/>
      <c r="H28" s="102"/>
    </row>
    <row r="29" spans="1:18" ht="5.0999999999999996" customHeight="1" x14ac:dyDescent="0.2"/>
    <row r="30" spans="1:18" s="22" customFormat="1" ht="18" customHeight="1" x14ac:dyDescent="0.2">
      <c r="A30" s="22" t="s">
        <v>20</v>
      </c>
      <c r="F30" s="94"/>
      <c r="G30" s="95"/>
      <c r="H30" s="96"/>
    </row>
    <row r="32" spans="1:18" ht="12" customHeight="1" x14ac:dyDescent="0.2">
      <c r="A32" s="21" t="s">
        <v>21</v>
      </c>
    </row>
    <row r="33" spans="1:15" ht="12" customHeight="1" x14ac:dyDescent="0.2">
      <c r="A33" s="21" t="s">
        <v>22</v>
      </c>
    </row>
    <row r="34" spans="1:15" ht="5.0999999999999996" customHeight="1" x14ac:dyDescent="0.2"/>
    <row r="35" spans="1:15" ht="18" customHeight="1" x14ac:dyDescent="0.2">
      <c r="D35" s="25" t="s">
        <v>28</v>
      </c>
      <c r="F35" s="97"/>
      <c r="G35" s="98"/>
      <c r="H35" s="99"/>
      <c r="I35" s="24" t="s">
        <v>23</v>
      </c>
      <c r="J35" s="103"/>
      <c r="K35" s="104"/>
      <c r="L35" s="105"/>
    </row>
    <row r="36" spans="1:15" ht="5.0999999999999996" customHeight="1" x14ac:dyDescent="0.2"/>
    <row r="37" spans="1:15" ht="18" customHeight="1" x14ac:dyDescent="0.2">
      <c r="D37" s="21" t="s">
        <v>29</v>
      </c>
      <c r="F37" s="110" t="str">
        <f>'Übersicht geplante Ausgaben'!P55</f>
        <v/>
      </c>
      <c r="G37" s="111"/>
      <c r="H37" s="111"/>
      <c r="I37" s="111"/>
      <c r="J37" s="111"/>
      <c r="K37" s="111"/>
      <c r="L37" s="112"/>
    </row>
    <row r="39" spans="1:15" ht="12" customHeight="1" x14ac:dyDescent="0.2">
      <c r="A39" s="56" t="s">
        <v>68</v>
      </c>
    </row>
    <row r="40" spans="1:15" ht="12" customHeight="1" x14ac:dyDescent="0.2">
      <c r="A40" s="20" t="s">
        <v>78</v>
      </c>
    </row>
    <row r="41" spans="1:15" ht="12" customHeight="1" x14ac:dyDescent="0.2">
      <c r="A41" s="20" t="s">
        <v>86</v>
      </c>
    </row>
    <row r="43" spans="1:15" ht="12" customHeight="1" x14ac:dyDescent="0.2">
      <c r="A43" s="21" t="s">
        <v>27</v>
      </c>
    </row>
    <row r="44" spans="1:15" ht="5.0999999999999996" customHeight="1" x14ac:dyDescent="0.2"/>
    <row r="45" spans="1:15" s="56" customFormat="1" ht="18" customHeight="1" x14ac:dyDescent="0.2">
      <c r="A45" s="56" t="s">
        <v>6</v>
      </c>
      <c r="F45" s="91"/>
      <c r="G45" s="92"/>
      <c r="H45" s="92"/>
      <c r="I45" s="92"/>
      <c r="J45" s="92"/>
      <c r="K45" s="92"/>
      <c r="L45" s="92"/>
      <c r="M45" s="92"/>
      <c r="N45" s="93"/>
    </row>
    <row r="46" spans="1:15" s="56" customFormat="1" ht="5.0999999999999996" customHeight="1" x14ac:dyDescent="0.2"/>
    <row r="47" spans="1:15" s="56" customFormat="1" ht="18" customHeight="1" x14ac:dyDescent="0.2">
      <c r="A47" s="56" t="s">
        <v>7</v>
      </c>
      <c r="F47" s="91"/>
      <c r="G47" s="92"/>
      <c r="H47" s="92"/>
      <c r="I47" s="92"/>
      <c r="J47" s="92"/>
      <c r="K47" s="92"/>
      <c r="L47" s="92"/>
      <c r="M47" s="92"/>
      <c r="N47" s="93"/>
      <c r="O47" s="62" t="s">
        <v>26</v>
      </c>
    </row>
    <row r="48" spans="1:15" s="56" customFormat="1" ht="5.0999999999999996" customHeight="1" x14ac:dyDescent="0.2"/>
    <row r="49" spans="1:18" s="56" customFormat="1" ht="18" customHeight="1" x14ac:dyDescent="0.2">
      <c r="A49" s="63" t="s">
        <v>56</v>
      </c>
      <c r="F49" s="91"/>
      <c r="G49" s="92"/>
      <c r="H49" s="92"/>
      <c r="I49" s="92"/>
      <c r="J49" s="92"/>
      <c r="K49" s="92"/>
      <c r="L49" s="92"/>
      <c r="M49" s="92"/>
      <c r="N49" s="93"/>
    </row>
    <row r="50" spans="1:18" s="56" customFormat="1" ht="5.0999999999999996" customHeight="1" x14ac:dyDescent="0.2"/>
    <row r="51" spans="1:18" s="56" customFormat="1" ht="18" customHeight="1" x14ac:dyDescent="0.2">
      <c r="A51" s="63" t="s">
        <v>57</v>
      </c>
      <c r="F51" s="91"/>
      <c r="G51" s="92"/>
      <c r="H51" s="92"/>
      <c r="I51" s="92"/>
      <c r="J51" s="92"/>
      <c r="K51" s="92"/>
      <c r="L51" s="92"/>
      <c r="M51" s="92"/>
      <c r="N51" s="93"/>
    </row>
    <row r="57" spans="1:18" s="26" customFormat="1" ht="12" customHeight="1" x14ac:dyDescent="0.2">
      <c r="A57" s="90"/>
      <c r="B57" s="90"/>
      <c r="C57" s="90"/>
      <c r="D57" s="90"/>
      <c r="E57" s="90"/>
      <c r="F57" s="22"/>
      <c r="G57" s="108"/>
      <c r="H57" s="108"/>
      <c r="I57" s="108"/>
      <c r="J57" s="108"/>
      <c r="K57" s="108"/>
      <c r="M57" s="90"/>
      <c r="N57" s="90"/>
      <c r="O57" s="90"/>
      <c r="P57" s="90"/>
      <c r="Q57" s="90"/>
      <c r="R57" s="90"/>
    </row>
    <row r="58" spans="1:18" s="26" customFormat="1" ht="12" customHeight="1" x14ac:dyDescent="0.2">
      <c r="A58" s="109"/>
      <c r="B58" s="109"/>
      <c r="C58" s="109"/>
      <c r="D58" s="106">
        <f ca="1">TODAY()</f>
        <v>43180</v>
      </c>
      <c r="E58" s="107"/>
      <c r="F58" s="21"/>
      <c r="G58" s="89"/>
      <c r="H58" s="89"/>
      <c r="I58" s="89"/>
      <c r="J58" s="89"/>
      <c r="K58" s="89"/>
      <c r="M58" s="89"/>
      <c r="N58" s="89"/>
      <c r="O58" s="89"/>
      <c r="P58" s="89"/>
      <c r="Q58" s="89"/>
      <c r="R58" s="89"/>
    </row>
    <row r="59" spans="1:18" s="26" customFormat="1" ht="12" customHeight="1" x14ac:dyDescent="0.2">
      <c r="A59" s="42" t="s">
        <v>18</v>
      </c>
      <c r="B59" s="42"/>
      <c r="C59" s="42"/>
      <c r="D59" s="42"/>
      <c r="E59" s="42"/>
      <c r="F59" s="43"/>
      <c r="G59" s="41" t="s">
        <v>25</v>
      </c>
      <c r="H59" s="41"/>
      <c r="I59" s="41"/>
      <c r="J59" s="41"/>
      <c r="K59" s="41"/>
      <c r="M59" s="44" t="s">
        <v>24</v>
      </c>
      <c r="N59" s="40"/>
      <c r="O59" s="40"/>
      <c r="P59" s="40"/>
      <c r="Q59" s="40"/>
      <c r="R59" s="40"/>
    </row>
    <row r="61" spans="1:18" ht="12" customHeight="1" x14ac:dyDescent="0.2">
      <c r="A61" s="27" t="s">
        <v>58</v>
      </c>
    </row>
    <row r="67" spans="1:1" ht="12" customHeight="1" x14ac:dyDescent="0.2">
      <c r="A67" s="45" t="str">
        <f>Änderungsdoku!$A$5</f>
        <v>Mittelanforderung Förderung einer Beratungsstelle für Behinderte</v>
      </c>
    </row>
    <row r="68" spans="1:1" ht="12" customHeight="1" x14ac:dyDescent="0.2">
      <c r="A68" s="64" t="str">
        <f>CONCATENATE("Formularversion: ",LOOKUP(2,1/(Änderungsdoku!$A$1:$A$999&lt;&gt;""),Änderungsdoku!A:A)," vom ",TEXT(VLOOKUP(LOOKUP(2,1/(Änderungsdoku!$A$1:$A$999&lt;&gt;""),Änderungsdoku!A:A),Änderungsdoku!$A$1:$B$999,2,FALSE),"TT.MM.JJ"))</f>
        <v>Formularversion: V 1.4 vom 21.03.18</v>
      </c>
    </row>
  </sheetData>
  <sheetProtection algorithmName="SHA-512" hashValue="eSl+8zCvgmykwRCDoBlTmoCrsF6Th8eNgBJNOT8HvEXfG2TLqk2tb9FnBPdEW50VX1nwljFhKRnQQspqAXTXwQ==" saltValue="674woLEAQ97F4+A48UUzcQ==" spinCount="100000" sheet="1" objects="1" scenarios="1" selectLockedCells="1"/>
  <mergeCells count="29">
    <mergeCell ref="A20:R25"/>
    <mergeCell ref="F26:H26"/>
    <mergeCell ref="A9:B9"/>
    <mergeCell ref="C9:H9"/>
    <mergeCell ref="A5:H5"/>
    <mergeCell ref="A6:H6"/>
    <mergeCell ref="A7:H7"/>
    <mergeCell ref="A8:H8"/>
    <mergeCell ref="M7:R7"/>
    <mergeCell ref="M8:R8"/>
    <mergeCell ref="M9:R12"/>
    <mergeCell ref="M13:R16"/>
    <mergeCell ref="A18:R18"/>
    <mergeCell ref="F30:H30"/>
    <mergeCell ref="F35:H35"/>
    <mergeCell ref="F28:H28"/>
    <mergeCell ref="J35:L35"/>
    <mergeCell ref="D58:E58"/>
    <mergeCell ref="A57:E57"/>
    <mergeCell ref="G57:K57"/>
    <mergeCell ref="A58:C58"/>
    <mergeCell ref="G58:K58"/>
    <mergeCell ref="F37:L37"/>
    <mergeCell ref="M58:R58"/>
    <mergeCell ref="M57:R57"/>
    <mergeCell ref="F45:N45"/>
    <mergeCell ref="F47:N47"/>
    <mergeCell ref="F49:N49"/>
    <mergeCell ref="F51:N51"/>
  </mergeCells>
  <phoneticPr fontId="3" type="noConversion"/>
  <conditionalFormatting sqref="F37:L37">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showGridLines="0" zoomScaleNormal="100" zoomScaleSheetLayoutView="75" workbookViewId="0">
      <selection activeCell="I12" sqref="I12:K12"/>
    </sheetView>
  </sheetViews>
  <sheetFormatPr baseColWidth="10" defaultRowHeight="12" x14ac:dyDescent="0.2"/>
  <cols>
    <col min="1" max="18" width="5.7109375" style="1" customWidth="1"/>
    <col min="19" max="16384" width="11.42578125" style="1"/>
  </cols>
  <sheetData>
    <row r="1" spans="1:18" ht="15" customHeight="1" x14ac:dyDescent="0.2">
      <c r="A1" s="18" t="s">
        <v>30</v>
      </c>
      <c r="B1" s="38"/>
      <c r="C1" s="38"/>
      <c r="D1" s="38"/>
      <c r="E1" s="38"/>
      <c r="F1" s="38"/>
      <c r="G1" s="38"/>
      <c r="H1" s="38"/>
      <c r="I1" s="38"/>
      <c r="J1" s="38"/>
      <c r="K1" s="38"/>
      <c r="L1" s="38"/>
      <c r="M1" s="38"/>
      <c r="N1" s="30" t="s">
        <v>19</v>
      </c>
      <c r="O1" s="156" t="str">
        <f>Mittelanforderung!F26</f>
        <v>F-BEH</v>
      </c>
      <c r="P1" s="157"/>
      <c r="Q1" s="157"/>
      <c r="R1" s="158"/>
    </row>
    <row r="2" spans="1:18" ht="15" customHeight="1" x14ac:dyDescent="0.2">
      <c r="M2" s="2"/>
      <c r="N2" s="2"/>
      <c r="O2" s="3"/>
      <c r="P2" s="2"/>
      <c r="Q2" s="2"/>
      <c r="R2" s="46" t="str">
        <f>Mittelanforderung!$A$67</f>
        <v>Mittelanforderung Förderung einer Beratungsstelle für Behinderte</v>
      </c>
    </row>
    <row r="3" spans="1:18" ht="15" customHeight="1" x14ac:dyDescent="0.2">
      <c r="M3" s="2"/>
      <c r="N3" s="2"/>
      <c r="O3" s="3"/>
      <c r="P3" s="2"/>
      <c r="Q3" s="2"/>
      <c r="R3" s="47" t="str">
        <f>Mittelanforderung!$A$68</f>
        <v>Formularversion: V 1.4 vom 21.03.18</v>
      </c>
    </row>
    <row r="4" spans="1:18" ht="15" customHeight="1" x14ac:dyDescent="0.2">
      <c r="A4" s="1" t="str">
        <f ca="1">CONCATENATE("Mittelanforderung vom ",IF(Mittelanforderung!$D$58="","__________",TEXT(Mittelanforderung!$D$58,"TT.MM.JJJJ")))</f>
        <v>Mittelanforderung vom 21.03.2018</v>
      </c>
      <c r="M4" s="2"/>
      <c r="N4" s="2"/>
      <c r="O4" s="3"/>
      <c r="P4" s="2"/>
      <c r="Q4" s="2"/>
      <c r="R4" s="47"/>
    </row>
    <row r="5" spans="1:18" ht="5.0999999999999996" customHeight="1" x14ac:dyDescent="0.2">
      <c r="M5" s="2"/>
      <c r="N5" s="2"/>
      <c r="O5" s="3"/>
      <c r="P5" s="2"/>
      <c r="Q5" s="2"/>
    </row>
    <row r="6" spans="1:18" ht="15" customHeight="1" x14ac:dyDescent="0.2">
      <c r="A6" s="18" t="str">
        <f>CONCATENATE("Mittelbedarfsplanung für den Zeitaum vom ",IF(Mittelanforderung!F35="","__________",TEXT(Mittelanforderung!F35,"TT.MM.JJJJ"))," bis ",IF(Mittelanforderung!J35="","__________",TEXT(Mittelanforderung!J35,"TT.MM.JJJJ")))</f>
        <v>Mittelbedarfsplanung für den Zeitaum vom __________ bis __________</v>
      </c>
      <c r="M6" s="2"/>
      <c r="N6" s="2"/>
      <c r="O6" s="3"/>
      <c r="P6" s="2"/>
      <c r="Q6" s="2"/>
    </row>
    <row r="7" spans="1:18" ht="5.0999999999999996" customHeight="1" x14ac:dyDescent="0.2">
      <c r="M7" s="2"/>
      <c r="N7" s="2"/>
      <c r="O7" s="3"/>
      <c r="P7" s="2"/>
      <c r="Q7" s="2"/>
    </row>
    <row r="8" spans="1:18" ht="18" customHeight="1" x14ac:dyDescent="0.2">
      <c r="A8" s="48" t="s">
        <v>35</v>
      </c>
      <c r="B8" s="49"/>
      <c r="C8" s="49"/>
      <c r="D8" s="49"/>
      <c r="E8" s="49"/>
      <c r="F8" s="49"/>
      <c r="G8" s="49"/>
      <c r="H8" s="49"/>
      <c r="I8" s="49"/>
      <c r="J8" s="49"/>
      <c r="K8" s="49"/>
      <c r="L8" s="49"/>
      <c r="M8" s="49"/>
      <c r="N8" s="49"/>
      <c r="O8" s="49"/>
      <c r="P8" s="49"/>
      <c r="Q8" s="49"/>
      <c r="R8" s="50"/>
    </row>
    <row r="9" spans="1:18" ht="12" customHeight="1" x14ac:dyDescent="0.2"/>
    <row r="10" spans="1:18" ht="15" customHeight="1" x14ac:dyDescent="0.2">
      <c r="B10" s="57" t="str">
        <f>CONCATENATE("Prozentualer Anteil der Landesmittel gemäß aktuellem Bescheid vom ",IF(Mittelanforderung!F30="","__________",TEXT(Mittelanforderung!F30,"TT.MM.JJJJ")))</f>
        <v>Prozentualer Anteil der Landesmittel gemäß aktuellem Bescheid vom __________</v>
      </c>
    </row>
    <row r="11" spans="1:18" ht="5.0999999999999996" customHeight="1" x14ac:dyDescent="0.2"/>
    <row r="12" spans="1:18" ht="15" customHeight="1" x14ac:dyDescent="0.2">
      <c r="A12" s="4"/>
      <c r="B12" s="81" t="s">
        <v>81</v>
      </c>
      <c r="C12" s="58"/>
      <c r="D12" s="58"/>
      <c r="E12" s="58"/>
      <c r="I12" s="160"/>
      <c r="J12" s="161"/>
      <c r="K12" s="162"/>
    </row>
    <row r="13" spans="1:18" ht="12" customHeight="1" x14ac:dyDescent="0.2">
      <c r="M13" s="53"/>
      <c r="N13" s="53"/>
      <c r="O13" s="53"/>
      <c r="P13" s="54"/>
      <c r="Q13" s="54"/>
      <c r="R13" s="54"/>
    </row>
    <row r="14" spans="1:18" ht="15" customHeight="1" x14ac:dyDescent="0.2">
      <c r="B14" s="36" t="s">
        <v>10</v>
      </c>
      <c r="C14" s="80" t="s">
        <v>80</v>
      </c>
      <c r="M14" s="159" t="s">
        <v>36</v>
      </c>
      <c r="N14" s="159"/>
      <c r="O14" s="159"/>
      <c r="P14" s="159" t="s">
        <v>79</v>
      </c>
      <c r="Q14" s="159"/>
      <c r="R14" s="159"/>
    </row>
    <row r="15" spans="1:18" ht="15" customHeight="1" x14ac:dyDescent="0.2">
      <c r="B15" s="31" t="s">
        <v>17</v>
      </c>
      <c r="C15" s="31" t="s">
        <v>50</v>
      </c>
      <c r="E15" s="32"/>
      <c r="F15" s="6"/>
      <c r="G15" s="6"/>
      <c r="H15" s="6"/>
      <c r="I15" s="6"/>
      <c r="M15" s="159"/>
      <c r="N15" s="159"/>
      <c r="O15" s="159"/>
      <c r="P15" s="159"/>
      <c r="Q15" s="159"/>
      <c r="R15" s="159"/>
    </row>
    <row r="16" spans="1:18" ht="15" customHeight="1" x14ac:dyDescent="0.2">
      <c r="B16" s="31"/>
      <c r="C16" s="76" t="s">
        <v>69</v>
      </c>
      <c r="E16" s="32"/>
      <c r="M16" s="178"/>
      <c r="N16" s="178"/>
      <c r="O16" s="178"/>
      <c r="P16" s="159"/>
      <c r="Q16" s="159"/>
      <c r="R16" s="159"/>
    </row>
    <row r="17" spans="2:18" ht="15" customHeight="1" x14ac:dyDescent="0.2">
      <c r="C17" s="166"/>
      <c r="D17" s="167"/>
      <c r="E17" s="167"/>
      <c r="F17" s="167"/>
      <c r="G17" s="167"/>
      <c r="H17" s="167"/>
      <c r="I17" s="167"/>
      <c r="J17" s="167"/>
      <c r="K17" s="168"/>
      <c r="M17" s="147"/>
      <c r="N17" s="148"/>
      <c r="O17" s="149"/>
    </row>
    <row r="18" spans="2:18" ht="15" customHeight="1" x14ac:dyDescent="0.2">
      <c r="C18" s="169"/>
      <c r="D18" s="170"/>
      <c r="E18" s="170"/>
      <c r="F18" s="170"/>
      <c r="G18" s="170"/>
      <c r="H18" s="170"/>
      <c r="I18" s="170"/>
      <c r="J18" s="170"/>
      <c r="K18" s="171"/>
      <c r="M18" s="175"/>
      <c r="N18" s="176"/>
      <c r="O18" s="177"/>
    </row>
    <row r="19" spans="2:18" ht="15" customHeight="1" x14ac:dyDescent="0.2">
      <c r="C19" s="172"/>
      <c r="D19" s="173"/>
      <c r="E19" s="173"/>
      <c r="F19" s="173"/>
      <c r="G19" s="173"/>
      <c r="H19" s="173"/>
      <c r="I19" s="173"/>
      <c r="J19" s="173"/>
      <c r="K19" s="174"/>
      <c r="M19" s="163"/>
      <c r="N19" s="164"/>
      <c r="O19" s="165"/>
    </row>
    <row r="20" spans="2:18" ht="15" customHeight="1" x14ac:dyDescent="0.2">
      <c r="C20" s="33" t="s">
        <v>46</v>
      </c>
      <c r="E20" s="34"/>
      <c r="F20" s="8"/>
      <c r="G20" s="8"/>
      <c r="H20" s="8"/>
      <c r="I20" s="8"/>
      <c r="M20" s="153">
        <f>SUMPRODUCT(ROUND(M17:M19,2))</f>
        <v>0</v>
      </c>
      <c r="N20" s="154"/>
      <c r="O20" s="155"/>
    </row>
    <row r="21" spans="2:18" ht="5.0999999999999996" customHeight="1" x14ac:dyDescent="0.2">
      <c r="C21" s="31"/>
      <c r="D21" s="31"/>
      <c r="E21" s="31"/>
      <c r="M21" s="9"/>
      <c r="N21" s="9"/>
      <c r="O21" s="10"/>
      <c r="P21" s="9"/>
      <c r="Q21" s="9"/>
    </row>
    <row r="22" spans="2:18" ht="15" customHeight="1" x14ac:dyDescent="0.2">
      <c r="B22" s="31" t="s">
        <v>38</v>
      </c>
      <c r="C22" s="31" t="s">
        <v>44</v>
      </c>
      <c r="E22" s="32"/>
      <c r="F22" s="6"/>
      <c r="G22" s="6"/>
      <c r="H22" s="6"/>
      <c r="I22" s="6"/>
    </row>
    <row r="23" spans="2:18" ht="15" customHeight="1" x14ac:dyDescent="0.2">
      <c r="B23" s="31"/>
      <c r="C23" s="31" t="s">
        <v>31</v>
      </c>
      <c r="E23" s="32"/>
    </row>
    <row r="24" spans="2:18" ht="15" customHeight="1" x14ac:dyDescent="0.2">
      <c r="C24" s="144"/>
      <c r="D24" s="145"/>
      <c r="E24" s="145"/>
      <c r="F24" s="145"/>
      <c r="G24" s="145"/>
      <c r="H24" s="145"/>
      <c r="I24" s="145"/>
      <c r="J24" s="145"/>
      <c r="K24" s="146"/>
      <c r="M24" s="147"/>
      <c r="N24" s="148"/>
      <c r="O24" s="149"/>
    </row>
    <row r="25" spans="2:18" ht="15" customHeight="1" x14ac:dyDescent="0.2">
      <c r="C25" s="33" t="s">
        <v>47</v>
      </c>
      <c r="E25" s="34"/>
      <c r="F25" s="8"/>
      <c r="G25" s="8"/>
      <c r="H25" s="8"/>
      <c r="I25" s="8"/>
      <c r="M25" s="153">
        <f>M24</f>
        <v>0</v>
      </c>
      <c r="N25" s="154"/>
      <c r="O25" s="155"/>
    </row>
    <row r="26" spans="2:18" ht="5.0999999999999996" customHeight="1" x14ac:dyDescent="0.2">
      <c r="C26" s="31"/>
      <c r="D26" s="31"/>
      <c r="E26" s="31"/>
      <c r="M26" s="9"/>
      <c r="N26" s="9"/>
      <c r="O26" s="10"/>
    </row>
    <row r="27" spans="2:18" ht="15" customHeight="1" thickBot="1" x14ac:dyDescent="0.25">
      <c r="C27" s="33" t="s">
        <v>45</v>
      </c>
      <c r="E27" s="34"/>
      <c r="F27" s="8"/>
      <c r="G27" s="8"/>
      <c r="H27" s="8"/>
      <c r="I27" s="8"/>
      <c r="M27" s="150">
        <f>M20+M25</f>
        <v>0</v>
      </c>
      <c r="N27" s="151"/>
      <c r="O27" s="152"/>
    </row>
    <row r="28" spans="2:18" ht="12" customHeight="1" thickTop="1" x14ac:dyDescent="0.2">
      <c r="C28" s="31"/>
      <c r="D28" s="31"/>
      <c r="E28" s="31"/>
      <c r="M28" s="9"/>
      <c r="N28" s="9"/>
      <c r="O28" s="10"/>
      <c r="P28" s="9"/>
      <c r="Q28" s="9"/>
    </row>
    <row r="29" spans="2:18" ht="15" customHeight="1" x14ac:dyDescent="0.2">
      <c r="B29" s="37" t="s">
        <v>12</v>
      </c>
      <c r="C29" s="37" t="s">
        <v>39</v>
      </c>
      <c r="D29" s="35"/>
      <c r="E29" s="35"/>
      <c r="F29" s="5"/>
      <c r="G29" s="5"/>
      <c r="H29" s="5"/>
      <c r="I29" s="5"/>
      <c r="J29" s="5"/>
      <c r="K29" s="5"/>
      <c r="L29" s="5"/>
      <c r="M29" s="5"/>
      <c r="N29" s="5"/>
      <c r="O29" s="5"/>
      <c r="P29" s="5"/>
      <c r="Q29" s="5"/>
      <c r="R29" s="5"/>
    </row>
    <row r="30" spans="2:18" ht="15" customHeight="1" x14ac:dyDescent="0.2">
      <c r="B30" s="55" t="s">
        <v>40</v>
      </c>
      <c r="C30" s="20" t="s">
        <v>87</v>
      </c>
      <c r="D30" s="35"/>
      <c r="E30" s="35"/>
      <c r="F30" s="5"/>
      <c r="G30" s="5"/>
      <c r="H30" s="5"/>
      <c r="I30" s="5"/>
      <c r="J30" s="5"/>
      <c r="K30" s="5"/>
      <c r="L30" s="7"/>
      <c r="M30" s="147"/>
      <c r="N30" s="148"/>
      <c r="O30" s="149"/>
    </row>
    <row r="31" spans="2:18" ht="27.95" customHeight="1" x14ac:dyDescent="0.2">
      <c r="B31" s="77" t="s">
        <v>71</v>
      </c>
      <c r="C31" s="195" t="s">
        <v>70</v>
      </c>
      <c r="D31" s="195"/>
      <c r="E31" s="195"/>
      <c r="F31" s="195"/>
      <c r="G31" s="195"/>
      <c r="H31" s="195"/>
      <c r="I31" s="195"/>
      <c r="J31" s="195"/>
      <c r="K31" s="195"/>
      <c r="L31" s="195"/>
      <c r="M31" s="192"/>
      <c r="N31" s="193"/>
      <c r="O31" s="194"/>
    </row>
    <row r="32" spans="2:18" ht="15" customHeight="1" x14ac:dyDescent="0.2">
      <c r="B32" s="55" t="s">
        <v>41</v>
      </c>
      <c r="C32" s="56" t="s">
        <v>72</v>
      </c>
      <c r="D32" s="35"/>
      <c r="E32" s="35"/>
      <c r="F32" s="5"/>
      <c r="G32" s="5"/>
      <c r="H32" s="5"/>
      <c r="I32" s="5"/>
      <c r="J32" s="5"/>
      <c r="K32" s="5"/>
      <c r="L32" s="7"/>
      <c r="M32" s="175"/>
      <c r="N32" s="176"/>
      <c r="O32" s="177"/>
    </row>
    <row r="33" spans="1:18" ht="36" x14ac:dyDescent="0.2">
      <c r="B33" s="77" t="s">
        <v>73</v>
      </c>
      <c r="C33" s="196" t="s">
        <v>88</v>
      </c>
      <c r="D33" s="195"/>
      <c r="E33" s="195"/>
      <c r="F33" s="195"/>
      <c r="G33" s="195"/>
      <c r="H33" s="195"/>
      <c r="I33" s="195"/>
      <c r="J33" s="195"/>
      <c r="K33" s="195"/>
      <c r="L33" s="195"/>
      <c r="M33" s="175"/>
      <c r="N33" s="176"/>
      <c r="O33" s="177"/>
    </row>
    <row r="34" spans="1:18" ht="27.95" customHeight="1" x14ac:dyDescent="0.2">
      <c r="B34" s="83" t="s">
        <v>42</v>
      </c>
      <c r="C34" s="197" t="s">
        <v>89</v>
      </c>
      <c r="D34" s="197"/>
      <c r="E34" s="197"/>
      <c r="F34" s="197"/>
      <c r="G34" s="197"/>
      <c r="H34" s="197"/>
      <c r="I34" s="197"/>
      <c r="J34" s="197"/>
      <c r="K34" s="197"/>
      <c r="L34" s="198"/>
      <c r="M34" s="175"/>
      <c r="N34" s="176"/>
      <c r="O34" s="177"/>
    </row>
    <row r="35" spans="1:18" ht="36" customHeight="1" x14ac:dyDescent="0.2">
      <c r="B35" s="84" t="s">
        <v>43</v>
      </c>
      <c r="C35" s="197" t="s">
        <v>90</v>
      </c>
      <c r="D35" s="197"/>
      <c r="E35" s="197"/>
      <c r="F35" s="197"/>
      <c r="G35" s="197"/>
      <c r="H35" s="197"/>
      <c r="I35" s="197"/>
      <c r="J35" s="197"/>
      <c r="K35" s="197"/>
      <c r="L35" s="198"/>
      <c r="M35" s="175"/>
      <c r="N35" s="176"/>
      <c r="O35" s="177"/>
    </row>
    <row r="36" spans="1:18" ht="51.95" customHeight="1" x14ac:dyDescent="0.2">
      <c r="B36" s="83" t="s">
        <v>74</v>
      </c>
      <c r="C36" s="196" t="s">
        <v>91</v>
      </c>
      <c r="D36" s="195"/>
      <c r="E36" s="195"/>
      <c r="F36" s="195"/>
      <c r="G36" s="195"/>
      <c r="H36" s="195"/>
      <c r="I36" s="195"/>
      <c r="J36" s="195"/>
      <c r="K36" s="195"/>
      <c r="L36" s="195"/>
      <c r="M36" s="175"/>
      <c r="N36" s="176"/>
      <c r="O36" s="177"/>
    </row>
    <row r="37" spans="1:18" ht="15" customHeight="1" thickBot="1" x14ac:dyDescent="0.25">
      <c r="B37" s="37"/>
      <c r="C37" s="36" t="s">
        <v>75</v>
      </c>
      <c r="D37" s="35"/>
      <c r="E37" s="35"/>
      <c r="F37" s="5"/>
      <c r="G37" s="5"/>
      <c r="H37" s="5"/>
      <c r="I37" s="5"/>
      <c r="J37" s="5"/>
      <c r="K37" s="5"/>
      <c r="L37" s="7"/>
      <c r="M37" s="150">
        <f>SUMPRODUCT(ROUND(M30:M36,2))</f>
        <v>0</v>
      </c>
      <c r="N37" s="151"/>
      <c r="O37" s="152"/>
    </row>
    <row r="38" spans="1:18" ht="5.0999999999999996" customHeight="1" thickTop="1" x14ac:dyDescent="0.2">
      <c r="C38" s="31"/>
      <c r="D38" s="31"/>
      <c r="E38" s="31"/>
      <c r="M38" s="9"/>
      <c r="N38" s="9"/>
      <c r="O38" s="10"/>
      <c r="P38" s="9"/>
      <c r="Q38" s="9"/>
    </row>
    <row r="39" spans="1:18" ht="15" customHeight="1" thickBot="1" x14ac:dyDescent="0.25">
      <c r="B39" s="11" t="s">
        <v>52</v>
      </c>
      <c r="C39" s="13"/>
      <c r="D39" s="11"/>
      <c r="E39" s="11"/>
      <c r="F39" s="11"/>
      <c r="G39" s="11"/>
      <c r="H39" s="11"/>
      <c r="I39" s="12"/>
      <c r="J39" s="12"/>
      <c r="K39" s="12"/>
      <c r="L39" s="13"/>
      <c r="M39" s="184">
        <f>M27+M37</f>
        <v>0</v>
      </c>
      <c r="N39" s="185"/>
      <c r="O39" s="186"/>
      <c r="P39" s="184">
        <f>ROUND(M39*I12,2)</f>
        <v>0</v>
      </c>
      <c r="Q39" s="187"/>
      <c r="R39" s="188"/>
    </row>
    <row r="40" spans="1:18" ht="12" customHeight="1" thickTop="1" x14ac:dyDescent="0.2">
      <c r="A40" s="4"/>
      <c r="B40" s="4"/>
      <c r="C40" s="4"/>
      <c r="D40" s="4"/>
      <c r="E40" s="4"/>
      <c r="F40" s="4"/>
      <c r="G40" s="4"/>
      <c r="H40" s="4"/>
      <c r="I40" s="4"/>
      <c r="J40" s="4"/>
      <c r="K40" s="4"/>
      <c r="M40" s="1" t="s">
        <v>11</v>
      </c>
      <c r="R40" s="10"/>
    </row>
    <row r="41" spans="1:18" ht="18" customHeight="1" x14ac:dyDescent="0.2">
      <c r="A41" s="48" t="s">
        <v>34</v>
      </c>
      <c r="B41" s="49"/>
      <c r="C41" s="49"/>
      <c r="D41" s="49"/>
      <c r="E41" s="49"/>
      <c r="F41" s="49"/>
      <c r="G41" s="49"/>
      <c r="H41" s="49"/>
      <c r="I41" s="49"/>
      <c r="J41" s="49"/>
      <c r="K41" s="49"/>
      <c r="L41" s="49"/>
      <c r="M41" s="49"/>
      <c r="N41" s="49"/>
      <c r="O41" s="49"/>
      <c r="P41" s="49"/>
      <c r="Q41" s="49"/>
      <c r="R41" s="50"/>
    </row>
    <row r="42" spans="1:18" ht="12" customHeight="1" x14ac:dyDescent="0.2">
      <c r="A42" s="4"/>
      <c r="B42" s="4"/>
      <c r="C42" s="4"/>
      <c r="D42" s="4"/>
      <c r="E42" s="4"/>
      <c r="F42" s="4"/>
      <c r="G42" s="4"/>
      <c r="H42" s="4"/>
      <c r="I42" s="4"/>
      <c r="J42" s="4"/>
      <c r="K42" s="4"/>
      <c r="R42" s="10"/>
    </row>
    <row r="43" spans="1:18" ht="15" customHeight="1" x14ac:dyDescent="0.2">
      <c r="A43" s="5"/>
      <c r="B43" s="18" t="str">
        <f>CONCATENATE("Zuwendungsbetrag gemäß aktuellem Bescheid vom ",IF(Mittelanforderung!F30="","__________",TEXT(Mittelanforderung!F30,"TT.MM.JJJJ")))</f>
        <v>Zuwendungsbetrag gemäß aktuellem Bescheid vom __________</v>
      </c>
      <c r="C43" s="5"/>
      <c r="D43" s="5"/>
      <c r="E43" s="5"/>
      <c r="F43" s="5"/>
      <c r="G43" s="5"/>
      <c r="H43" s="5"/>
      <c r="I43" s="5"/>
      <c r="J43" s="5"/>
      <c r="L43" s="5"/>
      <c r="P43" s="189">
        <f>Mittelanforderung!F28</f>
        <v>0</v>
      </c>
      <c r="Q43" s="190"/>
      <c r="R43" s="191"/>
    </row>
    <row r="44" spans="1:18" ht="5.0999999999999996" customHeight="1" x14ac:dyDescent="0.2">
      <c r="A44" s="5"/>
      <c r="D44" s="15"/>
      <c r="E44" s="15"/>
    </row>
    <row r="45" spans="1:18" ht="15" customHeight="1" x14ac:dyDescent="0.2">
      <c r="A45" s="5"/>
      <c r="B45" s="18" t="s">
        <v>33</v>
      </c>
      <c r="C45" s="5"/>
      <c r="D45" s="5"/>
      <c r="E45" s="5"/>
      <c r="F45" s="5"/>
      <c r="G45" s="5"/>
      <c r="H45" s="5"/>
      <c r="I45" s="5"/>
      <c r="J45" s="5"/>
      <c r="K45" s="5"/>
      <c r="L45" s="5"/>
      <c r="P45" s="181"/>
      <c r="Q45" s="182"/>
      <c r="R45" s="183"/>
    </row>
    <row r="46" spans="1:18" ht="5.0999999999999996" customHeight="1" x14ac:dyDescent="0.2">
      <c r="B46" s="7"/>
      <c r="D46" s="16"/>
      <c r="F46" s="16"/>
      <c r="G46" s="16"/>
      <c r="H46" s="16"/>
      <c r="I46" s="16"/>
      <c r="J46" s="16"/>
      <c r="K46" s="16"/>
      <c r="L46" s="17"/>
    </row>
    <row r="47" spans="1:18" ht="15" customHeight="1" thickBot="1" x14ac:dyDescent="0.25">
      <c r="B47" s="11" t="s">
        <v>53</v>
      </c>
      <c r="C47" s="13"/>
      <c r="D47" s="12"/>
      <c r="E47" s="12"/>
      <c r="F47" s="12"/>
      <c r="G47" s="12"/>
      <c r="H47" s="12"/>
      <c r="I47" s="12"/>
      <c r="J47" s="12"/>
      <c r="K47" s="12"/>
      <c r="L47" s="11"/>
      <c r="M47" s="13"/>
      <c r="N47" s="13"/>
      <c r="O47" s="14"/>
      <c r="P47" s="150">
        <f>IF(P43-P45&lt;0,0,P43-P45)</f>
        <v>0</v>
      </c>
      <c r="Q47" s="151"/>
      <c r="R47" s="152"/>
    </row>
    <row r="48" spans="1:18" ht="12" customHeight="1" thickTop="1" x14ac:dyDescent="0.2">
      <c r="B48" s="5"/>
      <c r="C48" s="7"/>
      <c r="D48" s="52"/>
      <c r="E48" s="52"/>
      <c r="F48" s="52"/>
      <c r="G48" s="52"/>
      <c r="H48" s="52"/>
      <c r="I48" s="52"/>
    </row>
    <row r="49" spans="1:18" ht="15" customHeight="1" x14ac:dyDescent="0.2">
      <c r="B49" s="18" t="s">
        <v>51</v>
      </c>
      <c r="C49" s="5"/>
      <c r="D49" s="5"/>
      <c r="E49" s="5"/>
      <c r="F49" s="5"/>
      <c r="G49" s="5"/>
      <c r="H49" s="5"/>
      <c r="I49" s="5"/>
      <c r="J49" s="5"/>
      <c r="K49" s="5"/>
      <c r="L49" s="5"/>
      <c r="P49" s="189">
        <f>P39</f>
        <v>0</v>
      </c>
      <c r="Q49" s="190"/>
      <c r="R49" s="191"/>
    </row>
    <row r="50" spans="1:18" ht="5.0999999999999996" customHeight="1" x14ac:dyDescent="0.2">
      <c r="B50" s="5"/>
      <c r="C50" s="5"/>
      <c r="D50" s="5"/>
      <c r="E50" s="5"/>
      <c r="F50" s="5"/>
      <c r="G50" s="5"/>
      <c r="H50" s="5"/>
      <c r="I50" s="5"/>
      <c r="J50" s="5"/>
    </row>
    <row r="51" spans="1:18" ht="15" customHeight="1" x14ac:dyDescent="0.2">
      <c r="B51" s="7" t="s">
        <v>32</v>
      </c>
      <c r="D51" s="16"/>
      <c r="F51" s="16"/>
      <c r="G51" s="16"/>
      <c r="H51" s="16"/>
      <c r="I51" s="16"/>
      <c r="J51" s="16"/>
      <c r="K51" s="16"/>
      <c r="L51" s="17"/>
      <c r="P51" s="181"/>
      <c r="Q51" s="182"/>
      <c r="R51" s="183"/>
    </row>
    <row r="52" spans="1:18" ht="5.0999999999999996" customHeight="1" x14ac:dyDescent="0.2">
      <c r="B52" s="7"/>
      <c r="D52" s="16"/>
      <c r="F52" s="16"/>
      <c r="G52" s="16"/>
      <c r="H52" s="16"/>
      <c r="I52" s="16"/>
      <c r="J52" s="16"/>
      <c r="K52" s="16"/>
      <c r="L52" s="17"/>
    </row>
    <row r="53" spans="1:18" ht="15" customHeight="1" thickBot="1" x14ac:dyDescent="0.25">
      <c r="B53" s="11" t="s">
        <v>54</v>
      </c>
      <c r="C53" s="13"/>
      <c r="D53" s="12"/>
      <c r="E53" s="12"/>
      <c r="F53" s="12"/>
      <c r="G53" s="12"/>
      <c r="H53" s="12"/>
      <c r="I53" s="12"/>
      <c r="J53" s="12"/>
      <c r="K53" s="12"/>
      <c r="L53" s="11"/>
      <c r="M53" s="13"/>
      <c r="N53" s="13"/>
      <c r="O53" s="14"/>
      <c r="P53" s="150">
        <f>IF(P49-P51&lt;0,0,P49-P51)</f>
        <v>0</v>
      </c>
      <c r="Q53" s="151"/>
      <c r="R53" s="152"/>
    </row>
    <row r="54" spans="1:18" ht="12" customHeight="1" thickTop="1" x14ac:dyDescent="0.2">
      <c r="A54" s="5"/>
      <c r="B54" s="5"/>
      <c r="C54" s="5"/>
      <c r="D54" s="5"/>
      <c r="E54" s="5"/>
      <c r="F54" s="5"/>
      <c r="G54" s="5"/>
      <c r="H54" s="5"/>
      <c r="I54" s="5"/>
      <c r="J54" s="5"/>
      <c r="K54" s="5"/>
      <c r="L54" s="5"/>
      <c r="O54" s="10"/>
    </row>
    <row r="55" spans="1:18" ht="18" customHeight="1" x14ac:dyDescent="0.2">
      <c r="A55" s="48" t="s">
        <v>37</v>
      </c>
      <c r="B55" s="51"/>
      <c r="C55" s="19"/>
      <c r="D55" s="19"/>
      <c r="E55" s="19"/>
      <c r="F55" s="19"/>
      <c r="G55" s="19"/>
      <c r="H55" s="19"/>
      <c r="I55" s="19"/>
      <c r="J55" s="19"/>
      <c r="K55" s="19"/>
      <c r="L55" s="19"/>
      <c r="M55" s="19"/>
      <c r="N55" s="19"/>
      <c r="O55" s="51"/>
      <c r="P55" s="179" t="str">
        <f>IF(MIN(P53,P47)=0,"",MIN(P53,P47))</f>
        <v/>
      </c>
      <c r="Q55" s="179"/>
      <c r="R55" s="180"/>
    </row>
    <row r="56" spans="1:18" ht="5.0999999999999996" customHeight="1" x14ac:dyDescent="0.2">
      <c r="A56" s="7"/>
      <c r="B56" s="7"/>
      <c r="C56" s="7"/>
      <c r="D56" s="7"/>
      <c r="E56" s="7"/>
      <c r="F56" s="7"/>
      <c r="G56" s="7"/>
      <c r="H56" s="7"/>
      <c r="I56" s="7"/>
      <c r="J56" s="7"/>
      <c r="K56" s="7"/>
      <c r="L56" s="7"/>
      <c r="M56" s="7"/>
      <c r="N56" s="7"/>
      <c r="O56" s="7"/>
      <c r="P56" s="7"/>
      <c r="Q56" s="7"/>
      <c r="R56" s="7"/>
    </row>
    <row r="57" spans="1:18" x14ac:dyDescent="0.2">
      <c r="A57" s="59" t="s">
        <v>55</v>
      </c>
      <c r="B57" s="7"/>
      <c r="C57" s="7"/>
      <c r="D57" s="7"/>
      <c r="E57" s="7"/>
      <c r="F57" s="7"/>
      <c r="G57" s="7"/>
      <c r="H57" s="7"/>
      <c r="I57" s="7"/>
      <c r="J57" s="7"/>
      <c r="K57" s="7"/>
      <c r="L57" s="7"/>
      <c r="M57" s="7"/>
      <c r="N57" s="7"/>
      <c r="O57" s="7"/>
      <c r="P57" s="7"/>
      <c r="Q57" s="7"/>
      <c r="R57" s="7"/>
    </row>
    <row r="58" spans="1:18" x14ac:dyDescent="0.2">
      <c r="A58" s="7"/>
      <c r="B58" s="7"/>
      <c r="C58" s="7"/>
      <c r="D58" s="7"/>
      <c r="E58" s="7"/>
      <c r="F58" s="7"/>
      <c r="G58" s="7"/>
      <c r="H58" s="7"/>
      <c r="I58" s="7"/>
      <c r="J58" s="7"/>
      <c r="K58" s="7"/>
      <c r="L58" s="7"/>
      <c r="M58" s="7"/>
      <c r="N58" s="7"/>
      <c r="O58" s="7"/>
      <c r="P58" s="7"/>
      <c r="Q58" s="7"/>
      <c r="R58" s="7"/>
    </row>
    <row r="59" spans="1:18" x14ac:dyDescent="0.2">
      <c r="A59" s="7"/>
      <c r="B59" s="7"/>
      <c r="C59" s="7"/>
      <c r="D59" s="7"/>
      <c r="E59" s="7"/>
      <c r="F59" s="7"/>
      <c r="G59" s="7"/>
      <c r="H59" s="7"/>
      <c r="I59" s="7"/>
      <c r="J59" s="7"/>
      <c r="K59" s="7"/>
      <c r="L59" s="7"/>
      <c r="M59" s="7"/>
      <c r="N59" s="7"/>
      <c r="O59" s="7"/>
      <c r="P59" s="7"/>
      <c r="Q59" s="7"/>
      <c r="R59" s="7"/>
    </row>
    <row r="60" spans="1:18" x14ac:dyDescent="0.2">
      <c r="A60" s="7"/>
      <c r="B60" s="7"/>
      <c r="C60" s="7"/>
      <c r="D60" s="7"/>
      <c r="E60" s="7"/>
      <c r="F60" s="7"/>
      <c r="G60" s="7"/>
      <c r="H60" s="7"/>
      <c r="I60" s="7"/>
      <c r="J60" s="7"/>
      <c r="K60" s="7"/>
      <c r="L60" s="7"/>
      <c r="M60" s="7"/>
      <c r="N60" s="7"/>
      <c r="O60" s="7"/>
      <c r="P60" s="7"/>
      <c r="Q60" s="7"/>
      <c r="R60" s="7"/>
    </row>
  </sheetData>
  <sheetProtection algorithmName="SHA-512" hashValue="fditb4TRKBLOBUNnXiCO8Hninm1B4ocZO0ZaBw5+jWRgd6EQOPjIkTwrgx1GQmJYVxbS+aQx4HQnQC81Gbul/Q==" saltValue="MENk+1Hj2FlT66ofhmCLUQ==" spinCount="100000" sheet="1" objects="1" scenarios="1" selectLockedCells="1"/>
  <mergeCells count="37">
    <mergeCell ref="M30:O30"/>
    <mergeCell ref="C31:L31"/>
    <mergeCell ref="C33:L33"/>
    <mergeCell ref="C36:L36"/>
    <mergeCell ref="M36:O36"/>
    <mergeCell ref="M34:O34"/>
    <mergeCell ref="C34:L34"/>
    <mergeCell ref="C35:L35"/>
    <mergeCell ref="M37:O37"/>
    <mergeCell ref="M35:O35"/>
    <mergeCell ref="M31:O31"/>
    <mergeCell ref="M33:O33"/>
    <mergeCell ref="M32:O32"/>
    <mergeCell ref="P55:R55"/>
    <mergeCell ref="P51:R51"/>
    <mergeCell ref="M39:O39"/>
    <mergeCell ref="P39:R39"/>
    <mergeCell ref="P43:R43"/>
    <mergeCell ref="P53:R53"/>
    <mergeCell ref="P45:R45"/>
    <mergeCell ref="P49:R49"/>
    <mergeCell ref="P47:R47"/>
    <mergeCell ref="C24:K24"/>
    <mergeCell ref="M24:O24"/>
    <mergeCell ref="M27:O27"/>
    <mergeCell ref="M25:O25"/>
    <mergeCell ref="O1:R1"/>
    <mergeCell ref="M17:O17"/>
    <mergeCell ref="M20:O20"/>
    <mergeCell ref="P14:R16"/>
    <mergeCell ref="I12:K12"/>
    <mergeCell ref="M19:O19"/>
    <mergeCell ref="C17:K17"/>
    <mergeCell ref="C18:K18"/>
    <mergeCell ref="C19:K19"/>
    <mergeCell ref="M18:O18"/>
    <mergeCell ref="M14:O16"/>
  </mergeCells>
  <phoneticPr fontId="3" type="noConversion"/>
  <conditionalFormatting sqref="P53:R53 P49:R49 P43 P47:R47 M39:R39 O1:R1 M20:O20 M25:O25 M27:O27 M37:O37">
    <cfRule type="cellIs" dxfId="0" priority="1" stopIfTrue="1" operator="equal">
      <formula>0</formula>
    </cfRule>
  </conditionalFormatting>
  <pageMargins left="0.78740157480314965" right="0.19685039370078741" top="0.39370078740157483" bottom="0.19685039370078741" header="0.19685039370078741" footer="0.19685039370078741"/>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Änderungsdoku</vt:lpstr>
      <vt:lpstr>Mittelanforderung</vt:lpstr>
      <vt:lpstr>Übersicht geplante Ausgaben</vt:lpstr>
      <vt:lpstr>Änderungsdoku!Druckbereich</vt:lpstr>
      <vt:lpstr>Mittelanforderung!Druckbereich</vt:lpstr>
      <vt:lpstr>'Übersicht geplante Ausgaben'!Druckbereich</vt:lpstr>
      <vt:lpstr>Änderungsdoku!Drucktitel</vt:lpstr>
    </vt:vector>
  </TitlesOfParts>
  <Company>Ref. 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GfAW des Freistaats Thüringen mbH</dc:creator>
  <cp:lastModifiedBy>Davina Krismann</cp:lastModifiedBy>
  <cp:lastPrinted>2017-02-10T10:35:48Z</cp:lastPrinted>
  <dcterms:created xsi:type="dcterms:W3CDTF">2010-02-12T07:07:07Z</dcterms:created>
  <dcterms:modified xsi:type="dcterms:W3CDTF">2018-03-21T11:38:53Z</dcterms:modified>
</cp:coreProperties>
</file>