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faw-data\alw\Organisation\Formulare\07 Land 2015\01 Antrag\01 Bearbeitung\"/>
    </mc:Choice>
  </mc:AlternateContent>
  <bookViews>
    <workbookView xWindow="19185" yWindow="-15" windowWidth="9630" windowHeight="11640" tabRatio="830" activeTab="1"/>
  </bookViews>
  <sheets>
    <sheet name="Änderungsdoku" sheetId="142" r:id="rId1"/>
    <sheet name="Seite 1" sheetId="9" r:id="rId2"/>
    <sheet name="Seite 2" sheetId="73" r:id="rId3"/>
    <sheet name="Seite 3" sheetId="88" r:id="rId4"/>
    <sheet name="Seite 4" sheetId="148" r:id="rId5"/>
    <sheet name="Seite 5" sheetId="143" r:id="rId6"/>
    <sheet name="Seite 6" sheetId="146" r:id="rId7"/>
    <sheet name="Seite 7" sheetId="147" r:id="rId8"/>
    <sheet name="Seite 8" sheetId="2" r:id="rId9"/>
    <sheet name="Seite 9" sheetId="89" r:id="rId10"/>
    <sheet name="Seite 10" sheetId="90" r:id="rId11"/>
    <sheet name="Anlage 1 De-minimis-Erklärung " sheetId="145" r:id="rId12"/>
    <sheet name="Datenschutzerklärung TN" sheetId="149" r:id="rId13"/>
    <sheet name="Hinweis § 264 StGB" sheetId="150" r:id="rId14"/>
  </sheets>
  <definedNames>
    <definedName name="_xlnm.Print_Area" localSheetId="0">Änderungsdoku!$A:$C</definedName>
    <definedName name="_xlnm.Print_Area" localSheetId="11">'Anlage 1 De-minimis-Erklärung '!$A$1:$R$157</definedName>
    <definedName name="_xlnm.Print_Area" localSheetId="12">'Datenschutzerklärung TN'!$A$1:$AG$64</definedName>
    <definedName name="_xlnm.Print_Area" localSheetId="13">'Hinweis § 264 StGB'!$A$1:$R$75</definedName>
    <definedName name="_xlnm.Print_Area" localSheetId="1">'Seite 1'!$A$1:$S$65</definedName>
    <definedName name="_xlnm.Print_Area" localSheetId="10">'Seite 10'!$A$1:$S$70</definedName>
    <definedName name="_xlnm.Print_Area" localSheetId="2">'Seite 2'!$A$1:$S$206</definedName>
    <definedName name="_xlnm.Print_Area" localSheetId="3">'Seite 3'!$A$1:$S$70</definedName>
    <definedName name="_xlnm.Print_Area" localSheetId="4">'Seite 4'!$A$1:$S$60</definedName>
    <definedName name="_xlnm.Print_Area" localSheetId="5">'Seite 5'!$A$1:$K$49</definedName>
    <definedName name="_xlnm.Print_Area" localSheetId="6">'Seite 6'!$A$1:$Q$59</definedName>
    <definedName name="_xlnm.Print_Area" localSheetId="7">'Seite 7'!$A$1:$Q$56</definedName>
    <definedName name="_xlnm.Print_Area" localSheetId="8">'Seite 8'!$A$1:$Z$46</definedName>
    <definedName name="_xlnm.Print_Area" localSheetId="9">'Seite 9'!$A$1:$S$71</definedName>
    <definedName name="_xlnm.Print_Titles" localSheetId="0">Änderungsdoku!$7:$7</definedName>
    <definedName name="_xlnm.Print_Titles" localSheetId="11">'Anlage 1 De-minimis-Erklärung '!$1:$5</definedName>
  </definedNames>
  <calcPr calcId="162913"/>
</workbook>
</file>

<file path=xl/calcChain.xml><?xml version="1.0" encoding="utf-8"?>
<calcChain xmlns="http://schemas.openxmlformats.org/spreadsheetml/2006/main">
  <c r="A4" i="142" l="1"/>
  <c r="A65" i="9"/>
  <c r="A64" i="9"/>
  <c r="E18" i="147" l="1"/>
  <c r="L17" i="146" l="1"/>
  <c r="AL12" i="147" l="1"/>
  <c r="AM12" i="147"/>
  <c r="AN12" i="147"/>
  <c r="AK12" i="147"/>
  <c r="H17" i="146"/>
  <c r="H18" i="146"/>
  <c r="H19" i="146"/>
  <c r="H20" i="146"/>
  <c r="H21" i="146"/>
  <c r="H22" i="146"/>
  <c r="H23" i="146"/>
  <c r="H24" i="146"/>
  <c r="H25" i="146"/>
  <c r="H26" i="146"/>
  <c r="H27" i="146"/>
  <c r="H28" i="146"/>
  <c r="H29" i="146"/>
  <c r="H30" i="146"/>
  <c r="H31" i="146"/>
  <c r="H32" i="146"/>
  <c r="H33" i="146"/>
  <c r="H34" i="146"/>
  <c r="H35" i="146"/>
  <c r="H36" i="146"/>
  <c r="I12" i="149"/>
  <c r="I10" i="149"/>
  <c r="S60" i="148"/>
  <c r="O1" i="148"/>
  <c r="W28" i="2"/>
  <c r="T28" i="2"/>
  <c r="Q28" i="2"/>
  <c r="N27" i="2"/>
  <c r="N26" i="2"/>
  <c r="N25" i="2"/>
  <c r="N24" i="2"/>
  <c r="W21" i="2"/>
  <c r="N21" i="2" s="1"/>
  <c r="T21" i="2"/>
  <c r="Q21" i="2"/>
  <c r="N20" i="2"/>
  <c r="N19" i="2"/>
  <c r="N18" i="2"/>
  <c r="W1" i="147"/>
  <c r="V1" i="147"/>
  <c r="H18" i="147"/>
  <c r="E19" i="147"/>
  <c r="E20" i="147"/>
  <c r="I20" i="147" s="1"/>
  <c r="E21" i="147"/>
  <c r="I21" i="147" s="1"/>
  <c r="H21" i="147"/>
  <c r="E22" i="147"/>
  <c r="E23" i="147"/>
  <c r="I23" i="147" s="1"/>
  <c r="E24" i="147"/>
  <c r="H24" i="147" s="1"/>
  <c r="E25" i="147"/>
  <c r="H25" i="147" s="1"/>
  <c r="E26" i="147"/>
  <c r="I26" i="147" s="1"/>
  <c r="E27" i="147"/>
  <c r="H27" i="147" s="1"/>
  <c r="E28" i="147"/>
  <c r="I28" i="147" s="1"/>
  <c r="E29" i="147"/>
  <c r="I29" i="147" s="1"/>
  <c r="E30" i="147"/>
  <c r="H30" i="147" s="1"/>
  <c r="E31" i="147"/>
  <c r="I31" i="147" s="1"/>
  <c r="E32" i="147"/>
  <c r="H32" i="147" s="1"/>
  <c r="E33" i="147"/>
  <c r="H33" i="147" s="1"/>
  <c r="E34" i="147"/>
  <c r="H34" i="147" s="1"/>
  <c r="E35" i="147"/>
  <c r="H35" i="147" s="1"/>
  <c r="E36" i="147"/>
  <c r="I36" i="147" s="1"/>
  <c r="E17" i="147"/>
  <c r="H17" i="147" s="1"/>
  <c r="D17" i="147"/>
  <c r="D18" i="147"/>
  <c r="D19" i="147"/>
  <c r="D20" i="147"/>
  <c r="D21" i="147"/>
  <c r="D22" i="147"/>
  <c r="D23" i="147"/>
  <c r="D24" i="147"/>
  <c r="D25" i="147"/>
  <c r="D26" i="147"/>
  <c r="D27" i="147"/>
  <c r="D28" i="147"/>
  <c r="D29" i="147"/>
  <c r="D30" i="147"/>
  <c r="D31" i="147"/>
  <c r="D32" i="147"/>
  <c r="D33" i="147"/>
  <c r="D34" i="147"/>
  <c r="D35" i="147"/>
  <c r="D36" i="147"/>
  <c r="S1" i="146"/>
  <c r="R1" i="146"/>
  <c r="B36" i="147"/>
  <c r="A36" i="147"/>
  <c r="B35" i="147"/>
  <c r="A35" i="147"/>
  <c r="B34" i="147"/>
  <c r="A34" i="147"/>
  <c r="B33" i="147"/>
  <c r="A33" i="147"/>
  <c r="B32" i="147"/>
  <c r="A32" i="147"/>
  <c r="B31" i="147"/>
  <c r="A31" i="147"/>
  <c r="B30" i="147"/>
  <c r="A30" i="147"/>
  <c r="B29" i="147"/>
  <c r="A29" i="147"/>
  <c r="B28" i="147"/>
  <c r="A28" i="147"/>
  <c r="B27" i="147"/>
  <c r="A27" i="147"/>
  <c r="B26" i="147"/>
  <c r="A26" i="147"/>
  <c r="B25" i="147"/>
  <c r="A25" i="147"/>
  <c r="B24" i="147"/>
  <c r="A24" i="147"/>
  <c r="B23" i="147"/>
  <c r="A23" i="147"/>
  <c r="B22" i="147"/>
  <c r="A22" i="147"/>
  <c r="B21" i="147"/>
  <c r="A21" i="147"/>
  <c r="B20" i="147"/>
  <c r="A20" i="147"/>
  <c r="B19" i="147"/>
  <c r="A19" i="147"/>
  <c r="B18" i="147"/>
  <c r="A18" i="147"/>
  <c r="B17" i="147"/>
  <c r="A17" i="147"/>
  <c r="Q1" i="147"/>
  <c r="E55" i="9"/>
  <c r="J38" i="146"/>
  <c r="L18" i="146"/>
  <c r="L19" i="146"/>
  <c r="L20" i="146"/>
  <c r="L21" i="146"/>
  <c r="L22" i="146"/>
  <c r="L23" i="146"/>
  <c r="L24" i="146"/>
  <c r="L25" i="146"/>
  <c r="L26" i="146"/>
  <c r="L27" i="146"/>
  <c r="L28" i="146"/>
  <c r="L29" i="146"/>
  <c r="L30" i="146"/>
  <c r="L31" i="146"/>
  <c r="L32" i="146"/>
  <c r="L33" i="146"/>
  <c r="L34" i="146"/>
  <c r="L35" i="146"/>
  <c r="L36" i="146"/>
  <c r="P1" i="146"/>
  <c r="Q18" i="146"/>
  <c r="Q19" i="146"/>
  <c r="Q20" i="146"/>
  <c r="Q21" i="146"/>
  <c r="Q22" i="146"/>
  <c r="Q23" i="146"/>
  <c r="Q24" i="146"/>
  <c r="Q25" i="146"/>
  <c r="Q26" i="146"/>
  <c r="Q27" i="146"/>
  <c r="Q28" i="146"/>
  <c r="Q29" i="146"/>
  <c r="Q30" i="146"/>
  <c r="Q31" i="146"/>
  <c r="S31" i="147" s="1"/>
  <c r="K31" i="147" s="1"/>
  <c r="Q32" i="146"/>
  <c r="Q33" i="146"/>
  <c r="Q34" i="146"/>
  <c r="Q35" i="146"/>
  <c r="S35" i="147" s="1"/>
  <c r="K35" i="147" s="1"/>
  <c r="Q36" i="146"/>
  <c r="Q17" i="146"/>
  <c r="Q5" i="2"/>
  <c r="W12" i="147" s="1"/>
  <c r="Z12" i="147" s="1"/>
  <c r="F18" i="146"/>
  <c r="S18" i="147" s="1"/>
  <c r="K18" i="147" s="1"/>
  <c r="M18" i="147" s="1"/>
  <c r="F19" i="146"/>
  <c r="F20" i="146"/>
  <c r="F21" i="146"/>
  <c r="S21" i="147" s="1"/>
  <c r="K21" i="147" s="1"/>
  <c r="F22" i="146"/>
  <c r="F23" i="146"/>
  <c r="F24" i="146"/>
  <c r="F25" i="146"/>
  <c r="F26" i="146"/>
  <c r="F27" i="146"/>
  <c r="F28" i="146"/>
  <c r="F29" i="146"/>
  <c r="S29" i="147" s="1"/>
  <c r="K29" i="147" s="1"/>
  <c r="M29" i="147" s="1"/>
  <c r="F30" i="146"/>
  <c r="F31" i="146"/>
  <c r="F32" i="146"/>
  <c r="F33" i="146"/>
  <c r="S33" i="147" s="1"/>
  <c r="K33" i="147" s="1"/>
  <c r="F34" i="146"/>
  <c r="F35" i="146"/>
  <c r="F36" i="146"/>
  <c r="F17" i="146"/>
  <c r="C18" i="146"/>
  <c r="C18" i="147" s="1"/>
  <c r="C19" i="146"/>
  <c r="C19" i="147" s="1"/>
  <c r="AF19" i="147" s="1"/>
  <c r="AJ19" i="147" s="1"/>
  <c r="C20" i="146"/>
  <c r="C20" i="147" s="1"/>
  <c r="AF20" i="147" s="1"/>
  <c r="AJ20" i="147" s="1"/>
  <c r="C21" i="146"/>
  <c r="C21" i="147" s="1"/>
  <c r="AC21" i="147" s="1"/>
  <c r="AK21" i="147" s="1"/>
  <c r="C22" i="146"/>
  <c r="C22" i="147" s="1"/>
  <c r="AC22" i="147" s="1"/>
  <c r="AG22" i="147" s="1"/>
  <c r="C23" i="146"/>
  <c r="C23" i="147" s="1"/>
  <c r="C24" i="146"/>
  <c r="C24" i="147" s="1"/>
  <c r="C25" i="146"/>
  <c r="C25" i="147" s="1"/>
  <c r="C26" i="146"/>
  <c r="C26" i="147" s="1"/>
  <c r="AC26" i="147" s="1"/>
  <c r="AK26" i="147" s="1"/>
  <c r="C27" i="146"/>
  <c r="C27" i="147" s="1"/>
  <c r="C28" i="146"/>
  <c r="C28" i="147" s="1"/>
  <c r="C29" i="146"/>
  <c r="C29" i="147" s="1"/>
  <c r="AD29" i="147" s="1"/>
  <c r="AH29" i="147" s="1"/>
  <c r="C30" i="146"/>
  <c r="C30" i="147" s="1"/>
  <c r="C31" i="146"/>
  <c r="C31" i="147" s="1"/>
  <c r="C32" i="146"/>
  <c r="C32" i="147" s="1"/>
  <c r="AE32" i="147" s="1"/>
  <c r="AI32" i="147" s="1"/>
  <c r="C33" i="146"/>
  <c r="C33" i="147" s="1"/>
  <c r="AD33" i="147" s="1"/>
  <c r="C34" i="146"/>
  <c r="C34" i="147" s="1"/>
  <c r="C35" i="146"/>
  <c r="C35" i="147" s="1"/>
  <c r="C36" i="146"/>
  <c r="C36" i="147" s="1"/>
  <c r="C17" i="146"/>
  <c r="C17" i="147" s="1"/>
  <c r="B17" i="146"/>
  <c r="D1" i="143"/>
  <c r="C1" i="143"/>
  <c r="A18" i="146"/>
  <c r="B18" i="146"/>
  <c r="A19" i="146"/>
  <c r="B19" i="146"/>
  <c r="A20" i="146"/>
  <c r="B20" i="146"/>
  <c r="A21" i="146"/>
  <c r="B21" i="146"/>
  <c r="A22" i="146"/>
  <c r="B22" i="146"/>
  <c r="A23" i="146"/>
  <c r="B23" i="146"/>
  <c r="A24" i="146"/>
  <c r="B24" i="146"/>
  <c r="A25" i="146"/>
  <c r="B25" i="146"/>
  <c r="A26" i="146"/>
  <c r="B26" i="146"/>
  <c r="A27" i="146"/>
  <c r="B27" i="146"/>
  <c r="A28" i="146"/>
  <c r="B28" i="146"/>
  <c r="A29" i="146"/>
  <c r="B29" i="146"/>
  <c r="A30" i="146"/>
  <c r="B30" i="146"/>
  <c r="A31" i="146"/>
  <c r="B31" i="146"/>
  <c r="A32" i="146"/>
  <c r="B32" i="146"/>
  <c r="A33" i="146"/>
  <c r="B33" i="146"/>
  <c r="A34" i="146"/>
  <c r="B34" i="146"/>
  <c r="A35" i="146"/>
  <c r="B35" i="146"/>
  <c r="A36" i="146"/>
  <c r="B36" i="146"/>
  <c r="A17" i="146"/>
  <c r="G50" i="145"/>
  <c r="E50" i="145"/>
  <c r="E48" i="145"/>
  <c r="E46" i="145"/>
  <c r="A6" i="145"/>
  <c r="O1" i="145"/>
  <c r="Q148" i="145"/>
  <c r="O148" i="145"/>
  <c r="Q110" i="145"/>
  <c r="O110" i="145"/>
  <c r="Q89" i="145"/>
  <c r="Q74" i="145"/>
  <c r="O74" i="145"/>
  <c r="S70" i="88"/>
  <c r="K1" i="143"/>
  <c r="Z46" i="2"/>
  <c r="A71" i="89"/>
  <c r="A45" i="2"/>
  <c r="S70" i="90"/>
  <c r="V1" i="2"/>
  <c r="O1" i="88"/>
  <c r="O1" i="89"/>
  <c r="O1" i="90"/>
  <c r="O1" i="73"/>
  <c r="O20" i="9"/>
  <c r="Z45" i="2" s="1"/>
  <c r="S71" i="89"/>
  <c r="S206" i="73"/>
  <c r="T5" i="2"/>
  <c r="T15" i="2" s="1"/>
  <c r="W5" i="2"/>
  <c r="AQ12" i="147" s="1"/>
  <c r="V12" i="147" s="1"/>
  <c r="N28" i="2"/>
  <c r="S36" i="147"/>
  <c r="K36" i="147" s="1"/>
  <c r="AO34" i="147"/>
  <c r="AO28" i="147"/>
  <c r="AQ28" i="147"/>
  <c r="AP28" i="147"/>
  <c r="AQ33" i="147"/>
  <c r="AQ23" i="147"/>
  <c r="AP34" i="147"/>
  <c r="AO33" i="147"/>
  <c r="AO23" i="147"/>
  <c r="AP25" i="147"/>
  <c r="AO25" i="147"/>
  <c r="AQ25" i="147"/>
  <c r="AQ26" i="147"/>
  <c r="AO26" i="147"/>
  <c r="AP26" i="147"/>
  <c r="AO24" i="147"/>
  <c r="AP24" i="147"/>
  <c r="AQ24" i="147"/>
  <c r="AP32" i="147"/>
  <c r="AO32" i="147"/>
  <c r="AQ35" i="147"/>
  <c r="AO35" i="147"/>
  <c r="AP35" i="147"/>
  <c r="AP33" i="147"/>
  <c r="AP23" i="147"/>
  <c r="AP31" i="147"/>
  <c r="AQ31" i="147"/>
  <c r="AO31" i="147"/>
  <c r="AP21" i="147"/>
  <c r="AO21" i="147"/>
  <c r="AQ21" i="147"/>
  <c r="AO36" i="147"/>
  <c r="AP36" i="147"/>
  <c r="AQ36" i="147"/>
  <c r="AQ34" i="147"/>
  <c r="AQ32" i="147"/>
  <c r="AQ22" i="147"/>
  <c r="AP22" i="147"/>
  <c r="AO22" i="147"/>
  <c r="AQ30" i="147"/>
  <c r="AP30" i="147"/>
  <c r="AO30" i="147"/>
  <c r="AQ27" i="147"/>
  <c r="AO27" i="147"/>
  <c r="AP27" i="147"/>
  <c r="AP29" i="147"/>
  <c r="AQ29" i="147"/>
  <c r="AO29" i="147"/>
  <c r="AQ20" i="147"/>
  <c r="AO20" i="147"/>
  <c r="AP20" i="147"/>
  <c r="H28" i="147"/>
  <c r="I30" i="147"/>
  <c r="H22" i="147"/>
  <c r="I22" i="147"/>
  <c r="H31" i="147"/>
  <c r="I19" i="147"/>
  <c r="H19" i="147"/>
  <c r="AL29" i="147"/>
  <c r="AP19" i="147"/>
  <c r="AO19" i="147"/>
  <c r="AQ18" i="147"/>
  <c r="AQ19" i="147"/>
  <c r="AO18" i="147"/>
  <c r="AP18" i="147"/>
  <c r="A70" i="89" l="1"/>
  <c r="A59" i="148"/>
  <c r="A69" i="90"/>
  <c r="R2" i="145"/>
  <c r="V18" i="147"/>
  <c r="AB18" i="147" s="1"/>
  <c r="V22" i="147"/>
  <c r="V26" i="147"/>
  <c r="V30" i="147"/>
  <c r="V34" i="147"/>
  <c r="V21" i="147"/>
  <c r="V25" i="147"/>
  <c r="V29" i="147"/>
  <c r="AB29" i="147" s="1"/>
  <c r="V33" i="147"/>
  <c r="Y33" i="147" s="1"/>
  <c r="V20" i="147"/>
  <c r="V24" i="147"/>
  <c r="Y24" i="147" s="1"/>
  <c r="V28" i="147"/>
  <c r="V32" i="147"/>
  <c r="V36" i="147"/>
  <c r="V19" i="147"/>
  <c r="V23" i="147"/>
  <c r="V27" i="147"/>
  <c r="V31" i="147"/>
  <c r="Y31" i="147" s="1"/>
  <c r="V35" i="147"/>
  <c r="AC17" i="147"/>
  <c r="V17" i="147"/>
  <c r="T17" i="147"/>
  <c r="S17" i="147"/>
  <c r="AO12" i="147"/>
  <c r="T12" i="147" s="1"/>
  <c r="A63" i="149"/>
  <c r="A55" i="147"/>
  <c r="W15" i="2"/>
  <c r="A69" i="88"/>
  <c r="J51" i="9"/>
  <c r="Q15" i="2"/>
  <c r="A58" i="146"/>
  <c r="A48" i="143"/>
  <c r="P51" i="9"/>
  <c r="Y12" i="147"/>
  <c r="AB12" i="147" s="1"/>
  <c r="Y36" i="147"/>
  <c r="H20" i="147"/>
  <c r="F38" i="147" s="1"/>
  <c r="S20" i="147"/>
  <c r="K20" i="147" s="1"/>
  <c r="M20" i="147" s="1"/>
  <c r="Q26" i="147"/>
  <c r="AD21" i="147"/>
  <c r="AL21" i="147" s="1"/>
  <c r="AF21" i="147"/>
  <c r="AJ21" i="147" s="1"/>
  <c r="Q32" i="147"/>
  <c r="AF32" i="147"/>
  <c r="I35" i="147"/>
  <c r="AD31" i="147"/>
  <c r="AL31" i="147" s="1"/>
  <c r="AF31" i="147"/>
  <c r="AN31" i="147" s="1"/>
  <c r="AC31" i="147"/>
  <c r="AK31" i="147" s="1"/>
  <c r="AE31" i="147"/>
  <c r="AI31" i="147" s="1"/>
  <c r="AD24" i="147"/>
  <c r="AH24" i="147" s="1"/>
  <c r="AE24" i="147"/>
  <c r="AI24" i="147" s="1"/>
  <c r="S23" i="147"/>
  <c r="K23" i="147" s="1"/>
  <c r="M23" i="147" s="1"/>
  <c r="AD20" i="147"/>
  <c r="AL20" i="147" s="1"/>
  <c r="AM32" i="147"/>
  <c r="S34" i="147"/>
  <c r="K34" i="147" s="1"/>
  <c r="S30" i="147"/>
  <c r="K30" i="147" s="1"/>
  <c r="M30" i="147" s="1"/>
  <c r="S22" i="147"/>
  <c r="K22" i="147" s="1"/>
  <c r="M22" i="147" s="1"/>
  <c r="AB22" i="147" s="1"/>
  <c r="AF26" i="147"/>
  <c r="AJ26" i="147" s="1"/>
  <c r="AN20" i="147"/>
  <c r="AC32" i="147"/>
  <c r="AG32" i="147" s="1"/>
  <c r="AD32" i="147"/>
  <c r="S26" i="147"/>
  <c r="K26" i="147" s="1"/>
  <c r="M26" i="147" s="1"/>
  <c r="AF36" i="147"/>
  <c r="AD36" i="147"/>
  <c r="AE36" i="147"/>
  <c r="AC36" i="147"/>
  <c r="AG36" i="147" s="1"/>
  <c r="AE27" i="147"/>
  <c r="AM27" i="147" s="1"/>
  <c r="AF27" i="147"/>
  <c r="AD27" i="147"/>
  <c r="AH27" i="147" s="1"/>
  <c r="AC27" i="147"/>
  <c r="AD30" i="147"/>
  <c r="AH30" i="147" s="1"/>
  <c r="AC30" i="147"/>
  <c r="AK30" i="147" s="1"/>
  <c r="AD34" i="147"/>
  <c r="AH34" i="147" s="1"/>
  <c r="AE34" i="147"/>
  <c r="AI34" i="147" s="1"/>
  <c r="AC34" i="147"/>
  <c r="AF34" i="147"/>
  <c r="AD23" i="147"/>
  <c r="AH23" i="147" s="1"/>
  <c r="AE23" i="147"/>
  <c r="AM23" i="147" s="1"/>
  <c r="AE25" i="147"/>
  <c r="AC18" i="147"/>
  <c r="AK18" i="147" s="1"/>
  <c r="AE18" i="147"/>
  <c r="AI18" i="147" s="1"/>
  <c r="AD18" i="147"/>
  <c r="AH18" i="147" s="1"/>
  <c r="AF18" i="147"/>
  <c r="AN18" i="147" s="1"/>
  <c r="S28" i="147"/>
  <c r="K28" i="147" s="1"/>
  <c r="Q34" i="147"/>
  <c r="Q31" i="147"/>
  <c r="Q18" i="147"/>
  <c r="Q25" i="147"/>
  <c r="Y35" i="147"/>
  <c r="S27" i="147"/>
  <c r="K27" i="147" s="1"/>
  <c r="M27" i="147" s="1"/>
  <c r="S19" i="147"/>
  <c r="K19" i="147" s="1"/>
  <c r="S25" i="147"/>
  <c r="K25" i="147" s="1"/>
  <c r="M25" i="147" s="1"/>
  <c r="S24" i="147"/>
  <c r="K24" i="147" s="1"/>
  <c r="I25" i="147"/>
  <c r="Q36" i="147"/>
  <c r="AD19" i="147"/>
  <c r="AL19" i="147" s="1"/>
  <c r="AD26" i="147"/>
  <c r="AH26" i="147" s="1"/>
  <c r="I17" i="147"/>
  <c r="I32" i="147"/>
  <c r="AC19" i="147"/>
  <c r="AG19" i="147" s="1"/>
  <c r="I18" i="147"/>
  <c r="AF24" i="147"/>
  <c r="AJ24" i="147" s="1"/>
  <c r="H36" i="147"/>
  <c r="AC29" i="147"/>
  <c r="AN19" i="147"/>
  <c r="AG26" i="147"/>
  <c r="AM24" i="147"/>
  <c r="I27" i="147"/>
  <c r="AC24" i="147"/>
  <c r="I33" i="147"/>
  <c r="AC20" i="147"/>
  <c r="AK20" i="147" s="1"/>
  <c r="Q33" i="147"/>
  <c r="Q24" i="147"/>
  <c r="I34" i="147"/>
  <c r="AE26" i="147"/>
  <c r="AD22" i="147"/>
  <c r="AH22" i="147" s="1"/>
  <c r="H23" i="147"/>
  <c r="O18" i="147"/>
  <c r="AG17" i="147"/>
  <c r="AK17" i="147"/>
  <c r="Q19" i="147"/>
  <c r="AH19" i="147"/>
  <c r="M31" i="147"/>
  <c r="AE19" i="147"/>
  <c r="AF23" i="147"/>
  <c r="AE30" i="147"/>
  <c r="M35" i="147"/>
  <c r="AF22" i="147"/>
  <c r="I24" i="147"/>
  <c r="AD17" i="147"/>
  <c r="AE17" i="147"/>
  <c r="Q29" i="147"/>
  <c r="Q30" i="147"/>
  <c r="Q22" i="147"/>
  <c r="Q35" i="147"/>
  <c r="Q23" i="147"/>
  <c r="AF30" i="147"/>
  <c r="AN30" i="147" s="1"/>
  <c r="AC23" i="147"/>
  <c r="H29" i="147"/>
  <c r="H26" i="147"/>
  <c r="AE20" i="147"/>
  <c r="AE22" i="147"/>
  <c r="AF29" i="147"/>
  <c r="AF17" i="147"/>
  <c r="Q20" i="147"/>
  <c r="Q27" i="147"/>
  <c r="Q28" i="147"/>
  <c r="AK22" i="147"/>
  <c r="S205" i="73"/>
  <c r="M21" i="147"/>
  <c r="Y21" i="147"/>
  <c r="AH33" i="147"/>
  <c r="AL33" i="147"/>
  <c r="M36" i="147"/>
  <c r="AP12" i="147"/>
  <c r="U12" i="147" s="1"/>
  <c r="X12" i="147"/>
  <c r="AA12" i="147" s="1"/>
  <c r="M51" i="9"/>
  <c r="AE35" i="147"/>
  <c r="AD35" i="147"/>
  <c r="AC35" i="147"/>
  <c r="AF35" i="147"/>
  <c r="AE33" i="147"/>
  <c r="AC33" i="147"/>
  <c r="AF33" i="147"/>
  <c r="AD25" i="147"/>
  <c r="AF25" i="147"/>
  <c r="AC25" i="147"/>
  <c r="AE21" i="147"/>
  <c r="AG21" i="147"/>
  <c r="M33" i="147"/>
  <c r="Q21" i="147"/>
  <c r="AE29" i="147"/>
  <c r="O29" i="147"/>
  <c r="AF28" i="147"/>
  <c r="AC28" i="147"/>
  <c r="AD28" i="147"/>
  <c r="AE28" i="147"/>
  <c r="S32" i="147"/>
  <c r="K32" i="147" s="1"/>
  <c r="A205" i="73"/>
  <c r="H156" i="145"/>
  <c r="K39" i="2"/>
  <c r="A46" i="2"/>
  <c r="A49" i="143"/>
  <c r="A70" i="90"/>
  <c r="A70" i="88"/>
  <c r="A56" i="147"/>
  <c r="A64" i="149"/>
  <c r="A59" i="146"/>
  <c r="A206" i="73"/>
  <c r="A60" i="148"/>
  <c r="R3" i="145"/>
  <c r="S69" i="90"/>
  <c r="H23" i="90"/>
  <c r="S59" i="148"/>
  <c r="S70" i="89"/>
  <c r="S69" i="88"/>
  <c r="G94" i="145"/>
  <c r="Y29" i="147" l="1"/>
  <c r="Y18" i="147"/>
  <c r="Y34" i="147"/>
  <c r="U21" i="147"/>
  <c r="X21" i="147" s="1"/>
  <c r="U25" i="147"/>
  <c r="U29" i="147"/>
  <c r="U33" i="147"/>
  <c r="X33" i="147" s="1"/>
  <c r="L33" i="147" s="1"/>
  <c r="U20" i="147"/>
  <c r="AA20" i="147" s="1"/>
  <c r="U24" i="147"/>
  <c r="X24" i="147" s="1"/>
  <c r="U28" i="147"/>
  <c r="U32" i="147"/>
  <c r="X32" i="147" s="1"/>
  <c r="U36" i="147"/>
  <c r="X36" i="147" s="1"/>
  <c r="U19" i="147"/>
  <c r="AA19" i="147" s="1"/>
  <c r="U23" i="147"/>
  <c r="X23" i="147" s="1"/>
  <c r="U27" i="147"/>
  <c r="AA27" i="147" s="1"/>
  <c r="U31" i="147"/>
  <c r="X31" i="147" s="1"/>
  <c r="U35" i="147"/>
  <c r="X35" i="147" s="1"/>
  <c r="L35" i="147" s="1"/>
  <c r="U18" i="147"/>
  <c r="U22" i="147"/>
  <c r="X22" i="147" s="1"/>
  <c r="U26" i="147"/>
  <c r="X26" i="147" s="1"/>
  <c r="U30" i="147"/>
  <c r="AA30" i="147" s="1"/>
  <c r="U34" i="147"/>
  <c r="X34" i="147" s="1"/>
  <c r="X28" i="147"/>
  <c r="T20" i="147"/>
  <c r="T24" i="147"/>
  <c r="T28" i="147"/>
  <c r="W28" i="147" s="1"/>
  <c r="T32" i="147"/>
  <c r="T36" i="147"/>
  <c r="W36" i="147" s="1"/>
  <c r="T19" i="147"/>
  <c r="W19" i="147" s="1"/>
  <c r="T23" i="147"/>
  <c r="Z23" i="147" s="1"/>
  <c r="T27" i="147"/>
  <c r="T31" i="147"/>
  <c r="W31" i="147" s="1"/>
  <c r="T35" i="147"/>
  <c r="W35" i="147" s="1"/>
  <c r="T18" i="147"/>
  <c r="T22" i="147"/>
  <c r="T26" i="147"/>
  <c r="Z26" i="147" s="1"/>
  <c r="T30" i="147"/>
  <c r="Z30" i="147" s="1"/>
  <c r="T34" i="147"/>
  <c r="W34" i="147" s="1"/>
  <c r="T21" i="147"/>
  <c r="W21" i="147" s="1"/>
  <c r="T25" i="147"/>
  <c r="Z25" i="147" s="1"/>
  <c r="T29" i="147"/>
  <c r="T33" i="147"/>
  <c r="W33" i="147" s="1"/>
  <c r="U17" i="147"/>
  <c r="K17" i="147"/>
  <c r="M17" i="147" s="1"/>
  <c r="O17" i="147" s="1"/>
  <c r="AH31" i="147"/>
  <c r="W24" i="147"/>
  <c r="W17" i="147"/>
  <c r="AG20" i="147"/>
  <c r="W20" i="147"/>
  <c r="AI27" i="147"/>
  <c r="M19" i="147"/>
  <c r="AB19" i="147" s="1"/>
  <c r="AK32" i="147"/>
  <c r="Y20" i="147"/>
  <c r="AH21" i="147"/>
  <c r="W23" i="147"/>
  <c r="AL18" i="147"/>
  <c r="M34" i="147"/>
  <c r="AB34" i="147" s="1"/>
  <c r="W27" i="147"/>
  <c r="O27" i="147"/>
  <c r="AI23" i="147"/>
  <c r="Z27" i="147"/>
  <c r="Y30" i="147"/>
  <c r="AN21" i="147"/>
  <c r="X25" i="147"/>
  <c r="AM31" i="147"/>
  <c r="AB25" i="147"/>
  <c r="AB23" i="147"/>
  <c r="AL27" i="147"/>
  <c r="AB27" i="147"/>
  <c r="AN24" i="147"/>
  <c r="Y23" i="147"/>
  <c r="AL26" i="147"/>
  <c r="AL24" i="147"/>
  <c r="AJ32" i="147"/>
  <c r="AN32" i="147"/>
  <c r="AJ31" i="147"/>
  <c r="AK36" i="147"/>
  <c r="Y28" i="147"/>
  <c r="M28" i="147"/>
  <c r="O22" i="147"/>
  <c r="O25" i="147"/>
  <c r="AL30" i="147"/>
  <c r="Z22" i="147"/>
  <c r="W26" i="147"/>
  <c r="AL32" i="147"/>
  <c r="AH32" i="147"/>
  <c r="AL34" i="147"/>
  <c r="AM18" i="147"/>
  <c r="AH20" i="147"/>
  <c r="AA25" i="147"/>
  <c r="Y26" i="147"/>
  <c r="W25" i="147"/>
  <c r="X19" i="147"/>
  <c r="Y25" i="147"/>
  <c r="W22" i="147"/>
  <c r="AG31" i="147"/>
  <c r="AN26" i="147"/>
  <c r="Y22" i="147"/>
  <c r="AM34" i="147"/>
  <c r="AG18" i="147"/>
  <c r="AG34" i="147"/>
  <c r="AK34" i="147"/>
  <c r="AL36" i="147"/>
  <c r="AH36" i="147"/>
  <c r="Y19" i="147"/>
  <c r="AJ18" i="147"/>
  <c r="AK19" i="147"/>
  <c r="M24" i="147"/>
  <c r="O24" i="147" s="1"/>
  <c r="AG30" i="147"/>
  <c r="AL23" i="147"/>
  <c r="AG29" i="147"/>
  <c r="AK29" i="147"/>
  <c r="Y27" i="147"/>
  <c r="AK27" i="147"/>
  <c r="AG27" i="147"/>
  <c r="AJ36" i="147"/>
  <c r="AN36" i="147"/>
  <c r="AJ27" i="147"/>
  <c r="AN27" i="147"/>
  <c r="AM36" i="147"/>
  <c r="AI36" i="147"/>
  <c r="O23" i="147"/>
  <c r="AL22" i="147"/>
  <c r="AM25" i="147"/>
  <c r="AI25" i="147"/>
  <c r="AN34" i="147"/>
  <c r="AJ34" i="147"/>
  <c r="AM26" i="147"/>
  <c r="AI26" i="147"/>
  <c r="AK24" i="147"/>
  <c r="AG24" i="147"/>
  <c r="AJ30" i="147"/>
  <c r="AJ17" i="147"/>
  <c r="AN17" i="147"/>
  <c r="AM22" i="147"/>
  <c r="AI22" i="147"/>
  <c r="AG23" i="147"/>
  <c r="AK23" i="147"/>
  <c r="AM17" i="147"/>
  <c r="AI17" i="147"/>
  <c r="AI19" i="147"/>
  <c r="AM19" i="147"/>
  <c r="AB31" i="147"/>
  <c r="AM20" i="147"/>
  <c r="AI20" i="147"/>
  <c r="AJ22" i="147"/>
  <c r="AN22" i="147"/>
  <c r="Z35" i="147"/>
  <c r="O35" i="147"/>
  <c r="AB35" i="147"/>
  <c r="AH17" i="147"/>
  <c r="AL17" i="147"/>
  <c r="AM30" i="147"/>
  <c r="AI30" i="147"/>
  <c r="A5" i="146"/>
  <c r="E46" i="9" s="1"/>
  <c r="AN29" i="147"/>
  <c r="AJ29" i="147"/>
  <c r="AJ23" i="147"/>
  <c r="AN23" i="147"/>
  <c r="O31" i="147"/>
  <c r="Z17" i="147"/>
  <c r="Z21" i="147"/>
  <c r="AA21" i="147"/>
  <c r="AB21" i="147"/>
  <c r="AH28" i="147"/>
  <c r="AL28" i="147"/>
  <c r="AB33" i="147"/>
  <c r="AA33" i="147"/>
  <c r="O19" i="147"/>
  <c r="AM21" i="147"/>
  <c r="AI21" i="147"/>
  <c r="AK33" i="147"/>
  <c r="AG33" i="147"/>
  <c r="AG35" i="147"/>
  <c r="AK35" i="147"/>
  <c r="AM35" i="147"/>
  <c r="AI35" i="147"/>
  <c r="AB20" i="147"/>
  <c r="Z20" i="147"/>
  <c r="AJ33" i="147"/>
  <c r="AN33" i="147"/>
  <c r="L21" i="147"/>
  <c r="AG28" i="147"/>
  <c r="AK28" i="147"/>
  <c r="L31" i="147"/>
  <c r="O33" i="147"/>
  <c r="AB30" i="147"/>
  <c r="O30" i="147"/>
  <c r="O20" i="147"/>
  <c r="AG25" i="147"/>
  <c r="AK25" i="147"/>
  <c r="AI33" i="147"/>
  <c r="AM33" i="147"/>
  <c r="AH35" i="147"/>
  <c r="AL35" i="147"/>
  <c r="Z36" i="147"/>
  <c r="AB36" i="147"/>
  <c r="O36" i="147"/>
  <c r="AA36" i="147"/>
  <c r="O21" i="147"/>
  <c r="AI28" i="147"/>
  <c r="AM28" i="147"/>
  <c r="AN25" i="147"/>
  <c r="AJ25" i="147"/>
  <c r="AJ35" i="147"/>
  <c r="AN35" i="147"/>
  <c r="W32" i="147"/>
  <c r="M32" i="147"/>
  <c r="O32" i="147" s="1"/>
  <c r="Y32" i="147"/>
  <c r="AJ28" i="147"/>
  <c r="AN28" i="147"/>
  <c r="AM29" i="147"/>
  <c r="AI29" i="147"/>
  <c r="AB26" i="147"/>
  <c r="O26" i="147"/>
  <c r="AA26" i="147"/>
  <c r="AH25" i="147"/>
  <c r="AL25" i="147"/>
  <c r="L36" i="147"/>
  <c r="AA23" i="147" l="1"/>
  <c r="AA28" i="147"/>
  <c r="N25" i="147"/>
  <c r="L24" i="147"/>
  <c r="Z18" i="147"/>
  <c r="W18" i="147"/>
  <c r="X30" i="147"/>
  <c r="W29" i="147"/>
  <c r="Z29" i="147"/>
  <c r="Z33" i="147"/>
  <c r="P33" i="147" s="1"/>
  <c r="W30" i="147"/>
  <c r="X20" i="147"/>
  <c r="L20" i="147" s="1"/>
  <c r="AA31" i="147"/>
  <c r="P31" i="147" s="1"/>
  <c r="AA35" i="147"/>
  <c r="P35" i="147" s="1"/>
  <c r="Z31" i="147"/>
  <c r="AA22" i="147"/>
  <c r="N22" i="147" s="1"/>
  <c r="X27" i="147"/>
  <c r="X18" i="147"/>
  <c r="AA18" i="147"/>
  <c r="AA29" i="147"/>
  <c r="X29" i="147"/>
  <c r="AB17" i="147"/>
  <c r="Y17" i="147"/>
  <c r="Y5" i="147" s="1"/>
  <c r="W8" i="2" s="1"/>
  <c r="X17" i="147"/>
  <c r="AQ17" i="147"/>
  <c r="AQ5" i="147" s="1"/>
  <c r="W30" i="2" s="1"/>
  <c r="P53" i="9" s="1"/>
  <c r="AP17" i="147"/>
  <c r="AP5" i="147" s="1"/>
  <c r="T30" i="2" s="1"/>
  <c r="T32" i="2" s="1"/>
  <c r="AO17" i="147"/>
  <c r="Z19" i="147"/>
  <c r="N19" i="147" s="1"/>
  <c r="Z34" i="147"/>
  <c r="AA17" i="147"/>
  <c r="N27" i="147"/>
  <c r="P25" i="147"/>
  <c r="AA34" i="147"/>
  <c r="O34" i="147"/>
  <c r="N23" i="147"/>
  <c r="L27" i="147"/>
  <c r="L25" i="147"/>
  <c r="L34" i="147"/>
  <c r="L30" i="147"/>
  <c r="Z28" i="147"/>
  <c r="L26" i="147"/>
  <c r="AB28" i="147"/>
  <c r="L19" i="147"/>
  <c r="L28" i="147"/>
  <c r="L23" i="147"/>
  <c r="P22" i="147"/>
  <c r="P27" i="147"/>
  <c r="O28" i="147"/>
  <c r="AA24" i="147"/>
  <c r="P23" i="147"/>
  <c r="L22" i="147"/>
  <c r="Z24" i="147"/>
  <c r="P21" i="147"/>
  <c r="AB24" i="147"/>
  <c r="P36" i="147"/>
  <c r="P26" i="147"/>
  <c r="N20" i="147"/>
  <c r="N36" i="147"/>
  <c r="N30" i="147"/>
  <c r="N21" i="147"/>
  <c r="P19" i="147"/>
  <c r="N33" i="147"/>
  <c r="L32" i="147"/>
  <c r="N26" i="147"/>
  <c r="Z32" i="147"/>
  <c r="AA32" i="147"/>
  <c r="AB32" i="147"/>
  <c r="P30" i="147"/>
  <c r="P20" i="147" l="1"/>
  <c r="N29" i="147"/>
  <c r="N18" i="147"/>
  <c r="P18" i="147"/>
  <c r="L18" i="147"/>
  <c r="W5" i="147"/>
  <c r="Q8" i="2" s="1"/>
  <c r="N35" i="147"/>
  <c r="X5" i="147"/>
  <c r="T8" i="2" s="1"/>
  <c r="P29" i="147"/>
  <c r="L29" i="147"/>
  <c r="N31" i="147"/>
  <c r="P17" i="147"/>
  <c r="N17" i="147"/>
  <c r="M53" i="9"/>
  <c r="L17" i="147"/>
  <c r="W32" i="2"/>
  <c r="P34" i="147"/>
  <c r="AO5" i="147"/>
  <c r="Q30" i="2" s="1"/>
  <c r="Q17" i="147"/>
  <c r="P28" i="147"/>
  <c r="N34" i="147"/>
  <c r="N24" i="147"/>
  <c r="AA5" i="147"/>
  <c r="T9" i="2" s="1"/>
  <c r="N28" i="147"/>
  <c r="P24" i="147"/>
  <c r="AB5" i="147"/>
  <c r="W9" i="2" s="1"/>
  <c r="W10" i="2" s="1"/>
  <c r="W12" i="2" s="1"/>
  <c r="Z5" i="147"/>
  <c r="Q9" i="2" s="1"/>
  <c r="N32" i="147"/>
  <c r="P32" i="147"/>
  <c r="T10" i="2" l="1"/>
  <c r="T12" i="2" s="1"/>
  <c r="T37" i="2" s="1"/>
  <c r="L5" i="147"/>
  <c r="N8" i="2"/>
  <c r="W37" i="2"/>
  <c r="J53" i="9"/>
  <c r="F53" i="9" s="1"/>
  <c r="Q32" i="2"/>
  <c r="N32" i="2" s="1"/>
  <c r="N30" i="2"/>
  <c r="N5" i="147"/>
  <c r="N9" i="2"/>
  <c r="Q10" i="2"/>
  <c r="N10" i="2" s="1"/>
  <c r="N12" i="2" s="1"/>
  <c r="N37" i="2" s="1"/>
  <c r="L37" i="2" s="1"/>
  <c r="P5" i="147"/>
  <c r="Q12" i="2" l="1"/>
  <c r="Q37" i="2" s="1"/>
</calcChain>
</file>

<file path=xl/comments1.xml><?xml version="1.0" encoding="utf-8"?>
<comments xmlns="http://schemas.openxmlformats.org/spreadsheetml/2006/main">
  <authors>
    <author>We</author>
    <author>GfAW mbH</author>
  </authors>
  <commentList>
    <comment ref="O20" authorId="0" shapeId="0">
      <text>
        <r>
          <rPr>
            <sz val="9"/>
            <color indexed="81"/>
            <rFont val="Arial"/>
            <family val="2"/>
          </rPr>
          <t>Das voreingestellte (aktuelle) 
Datum kann überschrieben werden.</t>
        </r>
      </text>
    </comment>
    <comment ref="O21" authorId="1" shapeId="0">
      <text>
        <r>
          <rPr>
            <sz val="9"/>
            <color indexed="81"/>
            <rFont val="Arial"/>
            <family val="2"/>
          </rPr>
          <t>Eintrag nur bei 
Änderungsanträgen!</t>
        </r>
      </text>
    </comment>
    <comment ref="E46" authorId="0" shapeId="0">
      <text>
        <r>
          <rPr>
            <sz val="9"/>
            <color indexed="81"/>
            <rFont val="Arial"/>
            <family val="2"/>
          </rPr>
          <t>Die Anzahl der Personen wird aus dem Punkt VII.
Angaben zu den einzustellenden Arbeitnehmern
(Seite 6) automatisch übernommen.</t>
        </r>
      </text>
    </comment>
  </commentList>
</comments>
</file>

<file path=xl/comments2.xml><?xml version="1.0" encoding="utf-8"?>
<comments xmlns="http://schemas.openxmlformats.org/spreadsheetml/2006/main">
  <authors>
    <author>We</author>
  </authors>
  <commentList>
    <comment ref="G14" authorId="0" shapeId="0">
      <text>
        <r>
          <rPr>
            <sz val="9"/>
            <color indexed="81"/>
            <rFont val="Arial"/>
            <family val="2"/>
          </rPr>
          <t>Diese Angabe ist freiwillig.
Werden keine Angaben gemacht, führt dies
nicht zum Ausschluss aus der Maßnahme.</t>
        </r>
      </text>
    </comment>
    <comment ref="H14" authorId="0" shapeId="0">
      <text>
        <r>
          <rPr>
            <sz val="9"/>
            <color indexed="81"/>
            <rFont val="Arial"/>
            <family val="2"/>
          </rPr>
          <t>Diese Angabe ist freiwillig.
Werden keine Angaben gemacht, führt dies
nicht zum Ausschluss aus der Maßnahme.</t>
        </r>
      </text>
    </comment>
  </commentList>
</comments>
</file>

<file path=xl/comments3.xml><?xml version="1.0" encoding="utf-8"?>
<comments xmlns="http://schemas.openxmlformats.org/spreadsheetml/2006/main">
  <authors>
    <author>We</author>
  </authors>
  <commentList>
    <comment ref="L7" authorId="0" shapeId="0">
      <text>
        <r>
          <rPr>
            <sz val="9"/>
            <color indexed="81"/>
            <rFont val="Arial"/>
            <family val="2"/>
          </rPr>
          <t>Ihre Angaben auf Seite 5 im Feld 
»Behinderung« werden berücksichtigt!</t>
        </r>
      </text>
    </comment>
  </commentList>
</comments>
</file>

<file path=xl/sharedStrings.xml><?xml version="1.0" encoding="utf-8"?>
<sst xmlns="http://schemas.openxmlformats.org/spreadsheetml/2006/main" count="810" uniqueCount="674">
  <si>
    <t>Änderungsantrag</t>
  </si>
  <si>
    <t>Siehe Fußnote 1 Seite 1 dieses Antrages.</t>
  </si>
  <si>
    <t>Folgende Anlagen sind Bestandteil des Antrages:</t>
  </si>
  <si>
    <t>Bitte auswählen!</t>
  </si>
  <si>
    <t>Erzbergbau</t>
  </si>
  <si>
    <t>Gewinnung von Steinen und Erden, sonstiger Bergbau</t>
  </si>
  <si>
    <t>Tabakverarbeitung</t>
  </si>
  <si>
    <t>Herstellung von Gummi- und Kunststoffwaren</t>
  </si>
  <si>
    <t>Metallerzeugung und -bearbeitung</t>
  </si>
  <si>
    <t>Herstellung von Metallerzeugnissen</t>
  </si>
  <si>
    <t>Maschinenbau</t>
  </si>
  <si>
    <t>Herstellung von Kraftwagen und Kraftwagenteilen</t>
  </si>
  <si>
    <t>Sonstiger Fahrzeugbau</t>
  </si>
  <si>
    <t>Energieversorgung</t>
  </si>
  <si>
    <t>Wasserversorgung</t>
  </si>
  <si>
    <t>Luftfahrt</t>
  </si>
  <si>
    <t>Grundstücks- und Wohnungswesen</t>
  </si>
  <si>
    <t>Forschung und Entwicklung</t>
  </si>
  <si>
    <t>Erziehung und Unterricht</t>
  </si>
  <si>
    <t>er zum Vorsteuerabzug allgemein oder für das hier beantragte Vorhaben</t>
  </si>
  <si>
    <t>Landwirtschaft, Jagd und damit verbundene Tätigkeiten</t>
  </si>
  <si>
    <t>Forstwirtschaft und Holzeinschlag</t>
  </si>
  <si>
    <t>Fischerei und Aquakultur</t>
  </si>
  <si>
    <t>Kohlenbergbau</t>
  </si>
  <si>
    <t>Gewinnung von Erdöl und Erdgas</t>
  </si>
  <si>
    <t>Erbringung von Dienstleistungen für den Bergbau und für die Gewinnung von Steinen und Erden</t>
  </si>
  <si>
    <t>Herstellung von Nahrungs- und Futtermitteln</t>
  </si>
  <si>
    <t>Getränkeherstellung</t>
  </si>
  <si>
    <t>Herstellung von Textilien</t>
  </si>
  <si>
    <t>Herstellung von Bekleidung</t>
  </si>
  <si>
    <t>Herstellung von Leder, Lederwaren und Schuhen</t>
  </si>
  <si>
    <t>Herstellung von Holz-, Flecht-, Korb- und Korkwaren (ohne Möbel)</t>
  </si>
  <si>
    <t>Herstellung von Papier, Pappe und Waren</t>
  </si>
  <si>
    <t>Herstellung von Druckerzeugnissen; Vervielfältigung von bespielten Ton-, Bild- und Datenträgern</t>
  </si>
  <si>
    <t>Kokerei und Mineralölverarbeitung</t>
  </si>
  <si>
    <t>Herstellung von chemischen Erzeugnissen</t>
  </si>
  <si>
    <t>Herstellung von pharmazeutischen Erzeugnissen</t>
  </si>
  <si>
    <t>Herstellung von Glas und Glaswaren, Keramik, Verarbeitung von Steinen und Erden</t>
  </si>
  <si>
    <t>Herstellung von Datenverarbeitungsgeräten, elektronischen und optischen Erzeugnissen</t>
  </si>
  <si>
    <t>Herstellung von elektrischen Ausrüstungen</t>
  </si>
  <si>
    <t>Herstellung von Möbeln</t>
  </si>
  <si>
    <t>Herstellung von sonstigen Waren</t>
  </si>
  <si>
    <t>Reparatur und Installation von Maschinen und Ausrüstungen</t>
  </si>
  <si>
    <t>Abwasserentsorgung</t>
  </si>
  <si>
    <t>Sammlung, Behandlung und Beseitigung von Abfällen; Rückgewinnung</t>
  </si>
  <si>
    <t>Beseitigung von Umweltverschmutzungen und sonstige Entsorgung</t>
  </si>
  <si>
    <t>Hochbau</t>
  </si>
  <si>
    <t>Tiefbau</t>
  </si>
  <si>
    <t>Vorbereitende Baustellenarbeiten, Bauinstallation und sonstiges Ausbaugewerbe</t>
  </si>
  <si>
    <t>Handel mit Kraftfahrzeugen; Instandhaltung und Reparatur von Kraftfahrzeugen</t>
  </si>
  <si>
    <t>Großhandel (ohne Handel mit Kraftfahrzeugen)</t>
  </si>
  <si>
    <t>Einzelhandel (ohne Handel mit Kraftfahrzeugen)</t>
  </si>
  <si>
    <t>Landverkehr und Transport in Rohrfernleitungen</t>
  </si>
  <si>
    <t>Schifffahrt</t>
  </si>
  <si>
    <t>Lagerei sowie Erbringung von sonstigen Dienstleistungen für den Verkehr</t>
  </si>
  <si>
    <t>Post-, Kurier- und Expressdienste</t>
  </si>
  <si>
    <t>Beherbergung</t>
  </si>
  <si>
    <t>Gastronomie</t>
  </si>
  <si>
    <t>Verlagswesen</t>
  </si>
  <si>
    <t>Herstellung, Verleih und Vertrieb von Filmen und Fernsehprogrammen; Kinos; Tonstudios und Verlegen von Musik</t>
  </si>
  <si>
    <t>Rundfunkveranstalter</t>
  </si>
  <si>
    <t>Telekommunikation</t>
  </si>
  <si>
    <t>Erbringung von Dienstleistungen der Informationstechnologie</t>
  </si>
  <si>
    <t>Informationsdienstleistungen</t>
  </si>
  <si>
    <t>Erbringung von Finanzdienstleistungen</t>
  </si>
  <si>
    <t>Versicherungen, Rückversicherungen und Pensionskassen (ohne Sozialversicherung)</t>
  </si>
  <si>
    <t>Mit Finanz- und Versicherungsdienstleistungen verbundene Tätigkeiten</t>
  </si>
  <si>
    <t>Rechts- und Steuerberatung, Wirtschaftsprüfung</t>
  </si>
  <si>
    <t>Verwaltung und Führung von Unternehmen und Betrieben; Unternehmensberatung</t>
  </si>
  <si>
    <t>Architektur- und Ingenieurbüros; technische, physikalische und chemische Untersuchung</t>
  </si>
  <si>
    <t>Werbung und Marktforschung</t>
  </si>
  <si>
    <t>Sonstige freiberufliche, wissenschaftliche und technische Tätigkeiten</t>
  </si>
  <si>
    <t>Veterinärwesen</t>
  </si>
  <si>
    <t>Vermietung von beweglichen Sachen</t>
  </si>
  <si>
    <t>Vermittlung und Überlassung von Arbeitskräften</t>
  </si>
  <si>
    <t>Reisebüros, Reiseveranstalter und Erbringung sonstiger Reservierungsdienstleistungen</t>
  </si>
  <si>
    <t>Wach- und Sicherheitsdienste sowie Detekteien</t>
  </si>
  <si>
    <t>Gebäudebetreuung; Garten- und Landschaftsbau</t>
  </si>
  <si>
    <t>Erbringung von wirtschaftlichen Dienstleistungen für Unternehmen und Privatpersonen a. n. g.</t>
  </si>
  <si>
    <t>Öffentliche Verwaltung, Verteidigung; Sozialversicherung</t>
  </si>
  <si>
    <t>Gesundheitswesen</t>
  </si>
  <si>
    <t>Heime (ohne Erholungs- und Ferienheime)</t>
  </si>
  <si>
    <t>Sozialwesen (ohne Heime)</t>
  </si>
  <si>
    <t>Kreative, künstlerische und unterhaltende Tätigkeiten</t>
  </si>
  <si>
    <t>Bibliotheken, Archive, Museen, botanische und zoologische Gärten</t>
  </si>
  <si>
    <t>Spiel-, Wett- und Lotteriewesen</t>
  </si>
  <si>
    <t>Erbringung von Dienstleistungen des Sports, der Unterhaltung und der Erholung</t>
  </si>
  <si>
    <t>Interessenvertretungen sowie kirchliche und sonstige religiöse Vereinigungen (ohne Sozialwesen und Sport)</t>
  </si>
  <si>
    <t>Reparatur von Datenverarbeitungsgeräten und Gebrauchsgütern</t>
  </si>
  <si>
    <t>Erbringung von sonstigen überwiegend persönlichen Dienstleistungen</t>
  </si>
  <si>
    <t>Private Haushalte mit Hauspersonal</t>
  </si>
  <si>
    <t>Herstellung von Waren und Erbringung von Dienstleistungen durch private Haushalte für den Eigenbedarf ohne ausgeprägten Schwerpunkt</t>
  </si>
  <si>
    <t>Unternehmensgröße:</t>
  </si>
  <si>
    <t>Exterritoriale Organisationen und Körperschaften</t>
  </si>
  <si>
    <t>a)</t>
  </si>
  <si>
    <t>b)</t>
  </si>
  <si>
    <t>1.1</t>
  </si>
  <si>
    <t>1.2</t>
  </si>
  <si>
    <t>2.1</t>
  </si>
  <si>
    <t>2.2</t>
  </si>
  <si>
    <t>3.1</t>
  </si>
  <si>
    <t>3.2</t>
  </si>
  <si>
    <t>Der Antragsteller erklärt, dass</t>
  </si>
  <si>
    <t>I. Antragsteller</t>
  </si>
  <si>
    <t>§ 264 StGB (Auszug)</t>
  </si>
  <si>
    <t>(1)</t>
  </si>
  <si>
    <r>
      <t xml:space="preserve">Wirtschaftszweig:
</t>
    </r>
    <r>
      <rPr>
        <sz val="8"/>
        <rFont val="Arial"/>
        <family val="2"/>
      </rPr>
      <t>(Auswahl aus WZ2008)</t>
    </r>
  </si>
  <si>
    <t>Ort, Datum</t>
  </si>
  <si>
    <t>(2)</t>
  </si>
  <si>
    <t>(3)</t>
  </si>
  <si>
    <t>(4)</t>
  </si>
  <si>
    <t>(5)</t>
  </si>
  <si>
    <t>(6)</t>
  </si>
  <si>
    <t>(7)</t>
  </si>
  <si>
    <t>(8)</t>
  </si>
  <si>
    <t>1.</t>
  </si>
  <si>
    <t>1.3</t>
  </si>
  <si>
    <t>2.</t>
  </si>
  <si>
    <t>3.</t>
  </si>
  <si>
    <t>4.</t>
  </si>
  <si>
    <t>1.6</t>
  </si>
  <si>
    <t>1.4</t>
  </si>
  <si>
    <t>1.5</t>
  </si>
  <si>
    <t>Antrag</t>
  </si>
  <si>
    <t xml:space="preserve">Aktenzeichen: </t>
  </si>
  <si>
    <t>Tel.-Nr.:</t>
  </si>
  <si>
    <t>Fax-Nr.:</t>
  </si>
  <si>
    <t>- verbleibt beim Antragsteller -</t>
  </si>
  <si>
    <t>Erstantrag</t>
  </si>
  <si>
    <t>Datum:</t>
  </si>
  <si>
    <t>PLZ</t>
  </si>
  <si>
    <t>Ort</t>
  </si>
  <si>
    <t>III. Beantragte Zuwendung in €</t>
  </si>
  <si>
    <t>er sämtliche Förderungen, einschließlich institutioneller Förderungen, die er in Bezug auf das beantragte</t>
  </si>
  <si>
    <t>ihm bekannt ist, dass die Angaben zur Antragsberechtigung und zum Verwendungszweck subventionserheblich</t>
  </si>
  <si>
    <t>und dem Thüringer Subventionsgesetz (Thür SubV) vom 16.12.1996 (GVBl. S. 319) sind und er sich wegen</t>
  </si>
  <si>
    <t>unrichtigen, unvollständigen oder unterlassenen Angaben wegen Subventionsbetruges strafbar machen kann.</t>
  </si>
  <si>
    <t>Subventionserheblich sind insbesondere alle Tatsachen auf die die Fußnoten dieses Antragsformulars</t>
  </si>
  <si>
    <t>hinweisen.</t>
  </si>
  <si>
    <t>ihm ferner bekannt ist, dass er verpflichtet ist, der Bewilligungsbehörde mitzuteilen, sobald sich Umstände</t>
  </si>
  <si>
    <t>er an der Datenerhebung zur Erfolgskontrolle mitwirken und die angeforderten Angaben in der im</t>
  </si>
  <si>
    <t>Bewilligungsbescheid festgelegten Form und Frist zur Verfügung stellen wird.</t>
  </si>
  <si>
    <t>Mit dem Antrag sind
folgende Anlagen
einzureichen:</t>
  </si>
  <si>
    <t>Durch den
Zuwendungs-
empfänger
auszufüllen!</t>
  </si>
  <si>
    <t xml:space="preserve">   Nr. der Anlage</t>
  </si>
  <si>
    <t xml:space="preserve">Bezeichnung
</t>
  </si>
  <si>
    <t xml:space="preserve"> liegt dem
 Antrag bei</t>
  </si>
  <si>
    <t>Hinweis zum Subventionsbetrug</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</si>
  <si>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</si>
  <si>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</si>
  <si>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</si>
  <si>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</si>
  <si>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</si>
  <si>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</si>
  <si>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</si>
  <si>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</si>
  <si>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</si>
  <si>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</si>
  <si>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</si>
  <si>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</si>
  <si>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</si>
  <si>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</si>
  <si>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</si>
  <si>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</si>
  <si>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Wer in den Fällen des Absatzes 1 Nr. 1 bis 3 leichtfertig handelt, wird mit Freiheitsstrafe bis zu drei Jahren oder mit Geldstrafe</t>
  </si>
  <si>
    <t>bestraft.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</si>
  <si>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</si>
  <si>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</si>
  <si>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</si>
  <si>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</si>
  <si>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</si>
  <si>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</si>
  <si>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</si>
  <si>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</si>
  <si>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ohne marktmäßige Gegenleistung gewährt wird und</t>
  </si>
  <si>
    <t>der Förderung der Wirtschaft dienen soll,</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</si>
  <si>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</si>
  <si>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</si>
  <si>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</si>
  <si>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</si>
  <si>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</si>
  <si>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</si>
  <si>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</si>
  <si>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</si>
  <si>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</si>
  <si>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</si>
  <si>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</si>
  <si>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</si>
  <si>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</si>
  <si>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</si>
  <si>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</si>
  <si>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</si>
  <si>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</si>
  <si>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</si>
  <si>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</si>
  <si>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</si>
  <si>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</si>
  <si>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</si>
  <si>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</si>
  <si>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</si>
  <si>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</si>
  <si>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</si>
  <si>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</si>
  <si>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</si>
  <si>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</si>
  <si>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¹</t>
  </si>
  <si>
    <t>Anschrift:¹</t>
  </si>
  <si>
    <t>E-Mail-Adresse:</t>
  </si>
  <si>
    <t>Straße, Hausnummer</t>
  </si>
  <si>
    <t>1.7</t>
  </si>
  <si>
    <t>IV. Angaben zum Antragsteller¹</t>
  </si>
  <si>
    <t>rechtsverbindliche Unterschrift des Antragstellers</t>
  </si>
  <si>
    <t>2.3</t>
  </si>
  <si>
    <t>2.4</t>
  </si>
  <si>
    <t>2.5</t>
  </si>
  <si>
    <t>2.6</t>
  </si>
  <si>
    <t>2.7</t>
  </si>
  <si>
    <t>2.8</t>
  </si>
  <si>
    <t>2.9</t>
  </si>
  <si>
    <t>2.10</t>
  </si>
  <si>
    <t>nicht berechtigt ist</t>
  </si>
  <si>
    <t>berechtigt ist</t>
  </si>
  <si>
    <t>Ausgaben (in €)</t>
  </si>
  <si>
    <t>Finanzierung (in €)</t>
  </si>
  <si>
    <t>Eingangsstempel</t>
  </si>
  <si>
    <t>Überarbeitung</t>
  </si>
  <si>
    <t>Funktion:</t>
  </si>
  <si>
    <t>Träger, der Gewerkschaft angeschlossen ist</t>
  </si>
  <si>
    <t>sonstiger Träger</t>
  </si>
  <si>
    <t>HRA - Handelsregister Abt. A</t>
  </si>
  <si>
    <t>HRB - Handelsregister Abt. B</t>
  </si>
  <si>
    <t>Vereinsregister</t>
  </si>
  <si>
    <t>Genossenschaftsregister</t>
  </si>
  <si>
    <t>ohne Zuordnung</t>
  </si>
  <si>
    <t>Registernummer:</t>
  </si>
  <si>
    <t>Register:</t>
  </si>
  <si>
    <t>Amtsgericht:</t>
  </si>
  <si>
    <t>Rechtsform:</t>
  </si>
  <si>
    <t>Name, Vorname</t>
  </si>
  <si>
    <t>Funktion</t>
  </si>
  <si>
    <t>Unterschrift</t>
  </si>
  <si>
    <t>Gesamt</t>
  </si>
  <si>
    <t>Unterschrifts-/Vertretungsberechtigung</t>
  </si>
  <si>
    <t>Vorlage Original</t>
  </si>
  <si>
    <t xml:space="preserve"> wird
 nachgereicht</t>
  </si>
  <si>
    <t>Gesamtsumme der Finanzierung</t>
  </si>
  <si>
    <t>rechtsverbindliche Unterschrift/-en des Antragstellers</t>
  </si>
  <si>
    <t>mit dem Projekt noch nicht begonnen wurde und auch vor Bekanntgabe des Zuwendungsbescheides nicht</t>
  </si>
  <si>
    <t>Ansprechpartner:</t>
  </si>
  <si>
    <t>Vertretungsberechtigter:</t>
  </si>
  <si>
    <t>Gesamtsumme der zuwendungsfähigen Ausgaben</t>
  </si>
  <si>
    <t>GmbH (Ges. mit beschr. Haftung)</t>
  </si>
  <si>
    <t>Einzelfirma</t>
  </si>
  <si>
    <t>eingetr. Genossenschaft (e.G.)</t>
  </si>
  <si>
    <t>Aktiengesellschaft (AG)</t>
  </si>
  <si>
    <t>AG &amp; Co.KG, AG &amp; Co.OHG</t>
  </si>
  <si>
    <t>Anstalt öffentlichen Rechts</t>
  </si>
  <si>
    <t>CAR (karitativ o. kirchlich)</t>
  </si>
  <si>
    <t>eingetr. Verein (e.V)</t>
  </si>
  <si>
    <t>GbR mit ges. Haftung</t>
  </si>
  <si>
    <t>GbR mbH</t>
  </si>
  <si>
    <t>Gemeinden, Gemeindeverbände</t>
  </si>
  <si>
    <t>GmbH i.G.</t>
  </si>
  <si>
    <t>GmbH &amp; Co. KG</t>
  </si>
  <si>
    <t>Kommanditgesellschaft (KG)</t>
  </si>
  <si>
    <t>Kommanditges. auf Aktien(KGaA)</t>
  </si>
  <si>
    <t>Körperschaft öffentl. Rechts</t>
  </si>
  <si>
    <t>Land</t>
  </si>
  <si>
    <t>Offene Handelsgesellsch. (OHG)</t>
  </si>
  <si>
    <t>Stiftung (öff-recht.u. priv)</t>
  </si>
  <si>
    <t>Vers.V. a. Gegens. (VVaG)</t>
  </si>
  <si>
    <t>Partnerschaft</t>
  </si>
  <si>
    <t>Bund</t>
  </si>
  <si>
    <t>Ehegemeinschaft</t>
  </si>
  <si>
    <t>GbR mit quotaler pers. Haftung</t>
  </si>
  <si>
    <t>Stille Gesellschaft (atypisch)</t>
  </si>
  <si>
    <t>Stille Gesellschaft (typisch)</t>
  </si>
  <si>
    <t>BV (niederländische GmbH)</t>
  </si>
  <si>
    <t>Ltd. (=englische GmbH)</t>
  </si>
  <si>
    <t>PLC (=englische AG)</t>
  </si>
  <si>
    <t>S.A. (=französische AG)</t>
  </si>
  <si>
    <t>kommunale ZV</t>
  </si>
  <si>
    <t>Societas Europaea</t>
  </si>
  <si>
    <t>wirtschaftlicher Verein</t>
  </si>
  <si>
    <t>Anstalt Liechtenstein</t>
  </si>
  <si>
    <t>sonstige Gemeinschaft</t>
  </si>
  <si>
    <t>öffentlich-rechtlich</t>
  </si>
  <si>
    <t>privatrechtlich</t>
  </si>
  <si>
    <t>im Vorjahr</t>
  </si>
  <si>
    <t>im laufenden Geschäftsjahr (Prognose)</t>
  </si>
  <si>
    <r>
      <t xml:space="preserve">Unterschriftsprobe:
</t>
    </r>
    <r>
      <rPr>
        <i/>
        <sz val="8"/>
        <color indexed="30"/>
        <rFont val="Arial"/>
        <family val="2"/>
      </rPr>
      <t>Unterschriftsberechtigte Personen lt. Handels-/
Vereinsregister bzw. vertretungsberechtigte 
Person entsprechend Vollmacht.
(Bitte die Vollmacht im Original beifügen!)</t>
    </r>
  </si>
  <si>
    <t>1. Allgemeine Erklärungen des Antragstellers</t>
  </si>
  <si>
    <t>im Sinne § 264 Strafgesetzbuch in Verbindung mit §§ 3-5 Subventionsgesetz vom 29.07.1976 (BGBl. S. 2037)</t>
  </si>
  <si>
    <t>ihm die Auszüge zu § 264 StGB und die Auszüge zu §§ 3-5 Subventionsgesetz ausgehändigt wurden (Anlage</t>
  </si>
  <si>
    <t>dieser Antragsvorlage) und er diese zur Kenntnis genommen hat.</t>
  </si>
  <si>
    <t>ändern, die subventionserhebliche Tatsachen betreffen.</t>
  </si>
  <si>
    <t xml:space="preserve">Die nachfolgenden Erklärungen sind unter anderem erforderlich, um prüfen zu können, ob eine ordnungsgemäße </t>
  </si>
  <si>
    <t>Durchführung und Abrechnung des beantragten Förderverfahrens gesichert erscheint. Die Angaben werden nicht an</t>
  </si>
  <si>
    <t>Dritte übermittelt.</t>
  </si>
  <si>
    <t>die antragsgemäße Durchführung des Projektes gewährleistet ist, insbesondere dass er nicht überschuldet ist</t>
  </si>
  <si>
    <t xml:space="preserve">und über eine geordnete Buchführung und ausreichend qualifiziertes Personal verfügt. </t>
  </si>
  <si>
    <t>die Gesamtfinanzierung im beschriebenen Vorhaben bei Gewährung der beantragten Zuwendung gesichert ist.</t>
  </si>
  <si>
    <t>er seinen Zahlungsverpflichtungen insbesondere der Verpflichtung zur Zahlung von Steuern fristgerecht</t>
  </si>
  <si>
    <t>kein Insolvenzeröffnungsverfahren anhängig ist.</t>
  </si>
  <si>
    <t>nachgekommen ist.</t>
  </si>
  <si>
    <t>kein Insolvenzverfahren eröffnet wurde.</t>
  </si>
  <si>
    <t>1.8</t>
  </si>
  <si>
    <t>keine Eintragung im Schuldnerverzeichnis nach Maßgabe des § 882b ZPO besteht.</t>
  </si>
  <si>
    <t>1.9</t>
  </si>
  <si>
    <t>ihm bekannt ist, dass er bis zum Zeitpunkt der Bewilligung verpflichtet ist, das unmittelbare Bevorstehen eines</t>
  </si>
  <si>
    <t>Insolvenzverfahrens unverzüglich mitzuteilen.</t>
  </si>
  <si>
    <t>1.10</t>
  </si>
  <si>
    <t>2. Erklärungen zum Antrag</t>
  </si>
  <si>
    <t>begonnen wird.</t>
  </si>
  <si>
    <t>ihm bekannt ist, dass ein Vorhabenbeginn vor Erteilung des Zuwendungsbescheides die Förderung</t>
  </si>
  <si>
    <t>ausschließt, bzw. dass bei Vorliegen einer Zustimmung zum vorzeitigen Maßnahmenbeginn kein Anspruch auf</t>
  </si>
  <si>
    <t>eine Förderung besteht.</t>
  </si>
  <si>
    <t xml:space="preserve">ihm bekannt ist, dass der Abschluss eines der Durchführung des Projekts zuzurechnenden Lieferungs- und </t>
  </si>
  <si>
    <t>Leistungsvertrages als Vorhabenbeginn zu werten ist.</t>
  </si>
  <si>
    <t>und er die sich ggf. ergebenden Vorteile im Ausgaben- und Finanzierungsplan ausgewiesen hat.</t>
  </si>
  <si>
    <t>Projekt erhalten hat, angegeben hat und nachträgliche Förderungen unverzüglich mitteilt.</t>
  </si>
  <si>
    <t>die in diesem Antrag (einschließlich beigefügter Antragsunterlagen) gemachten Angaben vollständig und richtig</t>
  </si>
  <si>
    <t>sind.</t>
  </si>
  <si>
    <t>ihm bekannt ist, dass der auf Basis des Antrages erlassene Zuwendungsbescheid insoweit aufgehoben</t>
  </si>
  <si>
    <t>werden kann, als die Zuwendung durch in wesentlicher Beziehung unrichtige oder unvollständige Angaben</t>
  </si>
  <si>
    <t>gemäß § 49a Thüringer Verwaltungsverfahrensgesetz (GVBl. Nr.11/2009 vom 28.08.2009) zu verzinsen.</t>
  </si>
  <si>
    <t>3. Richtlinienspezifische Erklärungen des Antragstellers</t>
  </si>
  <si>
    <t>oder sonst zu Unrecht erlangt wurde. In diesem Falle ist er verpflichtet, die Zuwendung zurückzuzahlen und</t>
  </si>
  <si>
    <t xml:space="preserve"> Bescheid-
 auflage</t>
  </si>
  <si>
    <t>Bemerkung</t>
  </si>
  <si>
    <t xml:space="preserve">in Kopie
</t>
  </si>
  <si>
    <t>Gewerkschaft</t>
  </si>
  <si>
    <t>Arbeitgeberverband</t>
  </si>
  <si>
    <t>Träger der freien Wohlfahrtspflege</t>
  </si>
  <si>
    <t>weitere Nichtregierungsorganisation</t>
  </si>
  <si>
    <t>Kammer oder Träger, der Kammer oder Wirtschaftsverband angeschlossen ist</t>
  </si>
  <si>
    <t>Anteil der Zuwendungen der öffentlichen Hand zur Finanzierung der Gesamtausgaben des Antragstellers (in %):¹</t>
  </si>
  <si>
    <t>Art des Trägers:</t>
  </si>
  <si>
    <t>Bitte den Namen zusätzlich in Druckbuchstaben angeben!</t>
  </si>
  <si>
    <t>Auszug aus Handels-/Vereinsregister/
Gewerbeanmeldung</t>
  </si>
  <si>
    <t>Sonstige Unterlagen</t>
  </si>
  <si>
    <t>IX. Subventionserhebliche Erklärungen des Antragstellers</t>
  </si>
  <si>
    <t>IX. Subventionserhebliche Erklärungen des Antragstellers (Fortsetzung)</t>
  </si>
  <si>
    <t>für die Deckung der Ausgaben, die aus den hier beantragten Landesmitteln finanziert werden sollen, keine</t>
  </si>
  <si>
    <t>anderen Finanzmittel dauerhaft zur Verfügung stehen oder beantragt werden.</t>
  </si>
  <si>
    <t>die für das beantragte Projekt angeschafften Güter nicht bereits aus öffentlichen Mitteln gefördert werden bzw.</t>
  </si>
  <si>
    <t>wurden.</t>
  </si>
  <si>
    <t>Unternehmen:¹</t>
  </si>
  <si>
    <t>Änderungsdokumentation</t>
  </si>
  <si>
    <t>Version</t>
  </si>
  <si>
    <t>Datum</t>
  </si>
  <si>
    <t>Beschreibung der Änderung</t>
  </si>
  <si>
    <t>V 1.0</t>
  </si>
  <si>
    <t>Ersterstellung</t>
  </si>
  <si>
    <t>wenn ja:</t>
  </si>
  <si>
    <t>1</t>
  </si>
  <si>
    <t>im Original</t>
  </si>
  <si>
    <t>"De-minimis"-Erklärung</t>
  </si>
  <si>
    <t>in Kopie</t>
  </si>
  <si>
    <t>VIII. Ausgaben- und Finanzierungsplan¹</t>
  </si>
  <si>
    <t>Personalausgaben</t>
  </si>
  <si>
    <t>Richtlinie zum Landesprogramm "Arbeit für Thüringen"</t>
  </si>
  <si>
    <t>Beginn des Vorhabens:¹</t>
  </si>
  <si>
    <t>Ende des Vorhabens:¹</t>
  </si>
  <si>
    <t>V. Angaben zum Vorhaben¹</t>
  </si>
  <si>
    <t>Fördergegenstand 2.3:
Einstellungsprämie</t>
  </si>
  <si>
    <t>Gegenstand
der Förderung:</t>
  </si>
  <si>
    <t>2.3 Einstellungsprämien an Arbeitgeber für die Einstellung von Teilnehmenden aus Projekten der individuellen Integrationsbegleitung oder der Aktivierung gemäß Integrationsrichtlinie bzw. Aktivierungsrichtlinie</t>
  </si>
  <si>
    <r>
      <t xml:space="preserve">Durchführungsort/e:
</t>
    </r>
    <r>
      <rPr>
        <i/>
        <sz val="8"/>
        <rFont val="Arial"/>
        <family val="2"/>
      </rPr>
      <t>(Anschrift/en)</t>
    </r>
  </si>
  <si>
    <t>weiblich</t>
  </si>
  <si>
    <t>Teilnehmer aus Alleinlebendenhaushalt (Single-Haushalt)</t>
  </si>
  <si>
    <t>ja</t>
  </si>
  <si>
    <t>Fachhochschulabschluss, Hochschulabschluss, Abschluss Berufsakademie (Bachelor, Master, Diplom, Staatsexamen), Abschluss Ingenieurschule, Promotion</t>
  </si>
  <si>
    <t>männlich</t>
  </si>
  <si>
    <t>Teilnehmer aus Alleinerziehendenhaushalt mit abhängigen Kindern</t>
  </si>
  <si>
    <t>nein</t>
  </si>
  <si>
    <t>ja (gleichgestellt)</t>
  </si>
  <si>
    <t>Abschluss Meisterausbildung, Technikerausbildung</t>
  </si>
  <si>
    <t xml:space="preserve">	Teilnehmer aus Erwerbslosenhaushalt (beide Partner erwerbslos) ohne abhängige Kinder</t>
  </si>
  <si>
    <t>ohne Angabe</t>
  </si>
  <si>
    <t>Abschluss einer zwei- oder dreijährigen Ausbildung an Schule/Ausbildungsstätte für Gesundheits- und Sozialberufe (z. B. Krankenschwester/-pfleger, Altenpfleger/-in)</t>
  </si>
  <si>
    <t>Teilnehmer aus Erwerbslosenhaushalt (beide Partner erwerbslos) mit abhängigen Kindern</t>
  </si>
  <si>
    <t>betriebliche/außerbetriebliche Ausbildung mit anerkanntem Abschluss (Lehre)</t>
  </si>
  <si>
    <t xml:space="preserve">	Teilnehmer aus gemischtem Haushalt (ein erwerbstätiger Partner) ohne abhängige Kinder_x000D_</t>
  </si>
  <si>
    <t>Abschluss Berufsfachschule oder Schule für Gesundheits- und Sozialberufe mit einjähriger Ausbildung (z. B. Krankenpflegehelfer/-in, Altenpflegehelfer/-in), Berufsgrundbildungsjahr</t>
  </si>
  <si>
    <t>Abitur/Hochschulreife, Fachhochschulreife</t>
  </si>
  <si>
    <t>mittlerer Abschluss/Realschulabschluss</t>
  </si>
  <si>
    <t>Hauptschulabschluss</t>
  </si>
  <si>
    <t>weder Berufsabschluss noch Studienabschluss (auch Personen mit ausschließlich Berufsvorbereitungsjahr), kein Schulabschluss, Schulabschluss unterhalb Hauptschulabschluss</t>
  </si>
  <si>
    <t>lfd.
Nr.</t>
  </si>
  <si>
    <t>Geburts-
datum</t>
  </si>
  <si>
    <t>Einstellungs-
datum</t>
  </si>
  <si>
    <t>Erläuterungen:</t>
  </si>
  <si>
    <t>Ø</t>
  </si>
  <si>
    <r>
      <rPr>
        <b/>
        <i/>
        <u/>
        <sz val="8"/>
        <color indexed="30"/>
        <rFont val="Arial"/>
        <family val="2"/>
      </rPr>
      <t>Erwerbslosenhaushalte</t>
    </r>
    <r>
      <rPr>
        <i/>
        <sz val="8"/>
        <color indexed="30"/>
        <rFont val="Arial"/>
        <family val="2"/>
      </rPr>
      <t xml:space="preserve"> sind Haushalte, in denen keine einzige Person (Sie selbst eingeschlossen) als Arbeiternehmer/in, als Selbstständige/r oder im Rahmen einer betrieblichen Ausbildung erwerbstätig ist, sondern alle Personen arbeitslos bzw. nicht erwerbstätig sind.</t>
    </r>
  </si>
  <si>
    <r>
      <rPr>
        <b/>
        <i/>
        <u/>
        <sz val="8"/>
        <color indexed="30"/>
        <rFont val="Arial"/>
        <family val="2"/>
      </rPr>
      <t>Abhängige Kinder</t>
    </r>
    <r>
      <rPr>
        <i/>
        <sz val="8"/>
        <color indexed="30"/>
        <rFont val="Arial"/>
        <family val="2"/>
      </rPr>
      <t xml:space="preserve"> im Sinne dieser Frage sind alle Kinder unter 18 Jahren sowie diejenigen jungen Menschen von 18 bis 24 Jahren, die mit ihren Eltern zusammenleben und von ihnen wirtschaftlich abhängig sind.</t>
    </r>
  </si>
  <si>
    <r>
      <t xml:space="preserve">Sie leben dann in einem </t>
    </r>
    <r>
      <rPr>
        <b/>
        <i/>
        <u/>
        <sz val="8"/>
        <color indexed="30"/>
        <rFont val="Arial"/>
        <family val="2"/>
      </rPr>
      <t>Alleinerziehendenhaushalt</t>
    </r>
    <r>
      <rPr>
        <i/>
        <sz val="8"/>
        <color indexed="30"/>
        <rFont val="Arial"/>
        <family val="2"/>
      </rPr>
      <t>, wenn Sie</t>
    </r>
  </si>
  <si>
    <t>a) als alleinerziehende Mutter/alleinerziehender Vater mit ihrem bzw. ihren unter 18-jährigen Kind/ern oder ihrem bzw. ihren 18- bis 24-jährigen Kind/ern zusammen leben, das/die von Ihnen wirtschaftlich abhängig ist/sind.</t>
  </si>
  <si>
    <t>b) oder selbst als abhängiges Kind nur mit einem Ihrer Elternteile zusammenleben.</t>
  </si>
  <si>
    <r>
      <t xml:space="preserve">Teilnehmer/in mit </t>
    </r>
    <r>
      <rPr>
        <b/>
        <i/>
        <u/>
        <sz val="8"/>
        <color indexed="30"/>
        <rFont val="Arial"/>
        <family val="2"/>
      </rPr>
      <t>Migrationshintergrund</t>
    </r>
    <r>
      <rPr>
        <i/>
        <sz val="8"/>
        <color indexed="30"/>
        <rFont val="Arial"/>
        <family val="2"/>
      </rPr>
      <t xml:space="preserve"> oder aus anerkannter Minderheit trifft zu, 
wenn mindestens eines der folgenden Kriterien erfüllt ist:
</t>
    </r>
  </si>
  <si>
    <t>- Sie besitzen keine deutsche Staatsangehörigkeit.</t>
  </si>
  <si>
    <t>- Sie wurden in Deutschland eingebürgert.</t>
  </si>
  <si>
    <t>- Sie sind nicht auf dem Boden der heutigen Bundesrepublik Deutschland geboren und sind nach 1949 zugewandert.</t>
  </si>
  <si>
    <t>- Ihre Mutter und/oder Ihr Vater sind nach 1949 aus dem Ausland zugewandert.</t>
  </si>
  <si>
    <t>- Ihre Mutter und/oder Ihr Vater wurden als Ausländer in Deutschland geboren.</t>
  </si>
  <si>
    <t>- Sie gehören der anerkannten Minderheit der Sinti und Roma an.</t>
  </si>
  <si>
    <t>VII. Angaben zu den einzustellenden Arbeitnehmern</t>
  </si>
  <si>
    <t>VI. Einzureichende Anlagen zum Antrag¹</t>
  </si>
  <si>
    <t>Haben die Arbeiten erwerbswirtschaftlichen Charakter?</t>
  </si>
  <si>
    <t>Dabei gilt zu beachten:</t>
  </si>
  <si>
    <t xml:space="preserve">Für die Zwecke der "De-minimis"-Verordnung sind die Unternehmen als ein einziges Unternehmen zu betrachten, </t>
  </si>
  <si>
    <t>die zueinander in mindestens einer der folgenden Beziehungen stehen:</t>
  </si>
  <si>
    <t>Ein Unternehmen hält die Mehrheit der Stimmrechte der Anteilseigner oder Gesellschafter eines anderen</t>
  </si>
  <si>
    <t>Unternehmens,</t>
  </si>
  <si>
    <t>ein Unternehmen ist berechtigt, die Mehrheit der Mitglieder des Verwaltungs-, Leitungs- oder</t>
  </si>
  <si>
    <t>Aufsichtsgremiums eines anderen Unternehmens zu bestellen oder abzuberufen,</t>
  </si>
  <si>
    <t>c)</t>
  </si>
  <si>
    <t>ein Unternehmen ist gemäß einem mit einem anderen Unternehmen geschlossenen Vertrag oder aufgrund</t>
  </si>
  <si>
    <t>einer Klausel in dessen Satzung berechtigt, einen beherrschenden Einfluss auf dieses Unternehmen</t>
  </si>
  <si>
    <t>auszuüben,</t>
  </si>
  <si>
    <t>d)</t>
  </si>
  <si>
    <t>ein Unternehmen, das Anteilseigner oder Gesellschafter eines anderen Unternehmens ist, übt gemäß einer</t>
  </si>
  <si>
    <t>mit anderen Anteilseignern oder Gesellschaftern dieses anderen Unternehmens getroffenen Vereinbarung die</t>
  </si>
  <si>
    <t>alleinige Kontrolle über die Mehrheit der Stimmrechte von dessen Anteilseignern oder Gesellschaftern aus.</t>
  </si>
  <si>
    <t>Auch Unternehmen, die über ein anderes Unternehmen oder mehrere andere Unternehmen zueinander in einer der</t>
  </si>
  <si>
    <t>Beziehungen gemäß Unterabsatz 1 Buchstaben a) bis d) stehen, werden als ein einziges Unternehmen betrachtet.</t>
  </si>
  <si>
    <t>Subventionserhebliche Angaben</t>
  </si>
  <si>
    <t>Antragsteller:</t>
  </si>
  <si>
    <t>Anschrift:</t>
  </si>
  <si>
    <t>beantragte "De-minimis"-Beihilfe hinaus</t>
  </si>
  <si>
    <t>keine weiteren "De-minimis"-Beihilfen</t>
  </si>
  <si>
    <t>die nachstehend aufgeführten "De-minimis"-Beihilfen</t>
  </si>
  <si>
    <t>antragstellendes Unternehmen</t>
  </si>
  <si>
    <t>Datum
Zuwend.-
bescheid/
Vertrag</t>
  </si>
  <si>
    <t>Zuwendungsgeber
(Beihilfegeber)</t>
  </si>
  <si>
    <t>Aktenzeichen
Projekt-Nr.</t>
  </si>
  <si>
    <r>
      <t xml:space="preserve">Form der Beihilfe
</t>
    </r>
    <r>
      <rPr>
        <sz val="7"/>
        <rFont val="Arial"/>
        <family val="2"/>
      </rPr>
      <t>(z. B. Zuschuss, Darlehen,
Bürgschaft, Beteiligung)</t>
    </r>
  </si>
  <si>
    <t>Fördersumme
gewährt
in €</t>
  </si>
  <si>
    <t>Subventions-
wert
in €</t>
  </si>
  <si>
    <t>Summe</t>
  </si>
  <si>
    <t>Datum
Förderantrag</t>
  </si>
  <si>
    <t>Förderprogramm</t>
  </si>
  <si>
    <t>beantragte
Fördersumme
in €</t>
  </si>
  <si>
    <t>     </t>
  </si>
  <si>
    <t>Falls keine Eintragung oder Mitteilung erfolgt, wurden keine "De-minimis"-Beihilfen in Anspruch genommen oder</t>
  </si>
  <si>
    <t>beantragt.</t>
  </si>
  <si>
    <t xml:space="preserve">Die mit dem aktuellen Antrag vom </t>
  </si>
  <si>
    <t xml:space="preserve">voraussichtlich förderbaren Aufwendungen werden </t>
  </si>
  <si>
    <t>nicht mit weiteren Nicht-"De-minimis"-Beihilfen für diese Aufwendungen gefördert</t>
  </si>
  <si>
    <t>mit den folgenden Nicht-"De-minimis"-Beihilfen für diese Aufwendungen gefördert:</t>
  </si>
  <si>
    <t>Datum
Förderantrag/
Zuwend.-
bescheid/
Vertrag</t>
  </si>
  <si>
    <r>
      <t xml:space="preserve">Form der Beihilfe
</t>
    </r>
    <r>
      <rPr>
        <sz val="7"/>
        <rFont val="Arial"/>
        <family val="2"/>
      </rPr>
      <t>(z. B. Zuschuss, Darlehen,
Bürgschaft, Beteiligung,
Investitionszulage)</t>
    </r>
  </si>
  <si>
    <t>Fördersumme
beantragt/
gewährt
in €</t>
  </si>
  <si>
    <r>
      <t xml:space="preserve">Subventions-
wert
</t>
    </r>
    <r>
      <rPr>
        <sz val="7"/>
        <rFont val="Arial"/>
        <family val="2"/>
      </rPr>
      <t>(falls bereits bekannt)</t>
    </r>
    <r>
      <rPr>
        <sz val="8"/>
        <rFont val="Arial"/>
        <family val="2"/>
      </rPr>
      <t xml:space="preserve">
in €</t>
    </r>
  </si>
  <si>
    <t>In der Anlage ist - sofern vorhanden - jeweils eine Kopie der betreffenden Förderanträge, Zuwendungsbescheide bzw.</t>
  </si>
  <si>
    <t>Zusagen beigefügt.</t>
  </si>
  <si>
    <r>
      <t xml:space="preserve">Ich verpflichte mich, Änderungen oder Ergänzungen zu </t>
    </r>
    <r>
      <rPr>
        <b/>
        <sz val="9"/>
        <rFont val="Arial"/>
        <family val="2"/>
      </rPr>
      <t>sämtlichen</t>
    </r>
    <r>
      <rPr>
        <sz val="9"/>
        <rFont val="Arial"/>
        <family val="2"/>
      </rPr>
      <t xml:space="preserve"> in dieser "De-minimis"-Erklärung enthaltenen</t>
    </r>
  </si>
  <si>
    <t>Angaben der Bewilligungsstelle mitzuteilen, sofern sie mir vor der Zusage der hier beantragten "De-minimis"-Beihilfe</t>
  </si>
  <si>
    <t>bekannt werden.</t>
  </si>
  <si>
    <t>Mir ist bekannt, dass die in dieser Erklärung anzugebenden Tatsachen subventionserheblich im Sinne des § 264 des</t>
  </si>
  <si>
    <t>Strafgesetzbuches (StGB) i. V. m. § 2 Subventionsgesetz vom 29.07.1976 (BGBl. I, S. 2037) sind und unrichtige,</t>
  </si>
  <si>
    <t>unvollständige oder unterlassene Angaben, die subventionserhebliche Tatsachen betreffen und dem</t>
  </si>
  <si>
    <t>Zuwendungsempfänger zum Vorteil gereichen, als Subventionsbetrug strafbar sind. Mir sind weiterhin die nach § 1</t>
  </si>
  <si>
    <t>des Thüringer Subventionsgesetzes vom 16.12.1996 (GVBL. Nr. 19, S. 319) i. V. m. § 3 des Subventionsgesetzes vom</t>
  </si>
  <si>
    <t>29.07.1976 bestehenden Mitteilungspflichten bekannt.</t>
  </si>
  <si>
    <t>Nur bei Unternehmensnachfolge:</t>
  </si>
  <si>
    <t>wurden, herangezogen werden, um zu ermitteln, ob eine neue "De-minimis"-Beihilfe für das neue bzw. das</t>
  </si>
  <si>
    <t>übernehmende Unternehmen zu einer Überschreitung des einschlägigen Höchstbetrages führt. Die Rechtmäßigkeit</t>
  </si>
  <si>
    <t>von vor der Fusion bzw. Übernahme rechtmäßig gewährten "De-minimis"-Beihilfen wird dadurch nicht in Frage gestellt.</t>
  </si>
  <si>
    <t>Im Fall einer Fusion oder einer Übernahme dem/den beteiligten Unternehmen sind folgende "De-minimis"-Behilfen</t>
  </si>
  <si>
    <t>gewährt wurden:</t>
  </si>
  <si>
    <t>Falls keine Eintragung oder Mitteilung erfolgt, wurden keine "De-minimis"-Beihilfen in Anspruch genommen.</t>
  </si>
  <si>
    <t>Personalausweis(e) des/der Teilnehmenden</t>
  </si>
  <si>
    <t>Wurden die Bestimmungen der Verordnung (EG) Nr.1407/2013 für "De-minimis"-Beihilfen beachtet? (Bitte Anlage 2 einreichen!)</t>
  </si>
  <si>
    <t>Hinweis: Eine Kopie des/der Arbeitsvertrages/Arbeitsverträge ist nach Abschluss nachzureichen!</t>
  </si>
  <si>
    <t>2</t>
  </si>
  <si>
    <t>Nachweis(e) des/der geringfügigen 
Beschäftigungsverhältnisse(s) (wenn zutreffend)</t>
  </si>
  <si>
    <t>VII. Angaben zu den einzustellenden Arbeitnehmern (Fortsetzung)</t>
  </si>
  <si>
    <t>Einstellung</t>
  </si>
  <si>
    <t>Förderbetrag
(gemäß Richtlinie)
in €</t>
  </si>
  <si>
    <t>bis</t>
  </si>
  <si>
    <t>pro Monat
in €</t>
  </si>
  <si>
    <t>gesamt
in €</t>
  </si>
  <si>
    <t>Arbeits-
zeit in
Wochen-
stunden</t>
  </si>
  <si>
    <t>Zuwendungs-
voraussetzung</t>
  </si>
  <si>
    <t xml:space="preserve">War der einzustellende Arbeitnehmer während
der letzten drei Jahre vor Einstellung bei Ihnen
bereits beschäftigt?
</t>
  </si>
  <si>
    <t>War der einzustellende
Arbeitnehmer zuvor in
einem Projekt der
individuellen Integrations-
begleitung oder der 
Aktivierung gemäß
Integrationsrichtlinie
bzw. Aktivierungs-
richtlinie?</t>
  </si>
  <si>
    <t>Zeitraum</t>
  </si>
  <si>
    <t>Förderung</t>
  </si>
  <si>
    <t>Betrag</t>
  </si>
  <si>
    <t>Fälligkeitstag</t>
  </si>
  <si>
    <t>Fälligkeitsjahr</t>
  </si>
  <si>
    <t>Arbeitsentgelt
in €</t>
  </si>
  <si>
    <t>Angabe des
Aktenzeichen</t>
  </si>
  <si>
    <t>vom</t>
  </si>
  <si>
    <t xml:space="preserve">4
</t>
  </si>
  <si>
    <t>Behindertenausweis(e) oder 
Gleichstellungsbescheid(e) (wenn zutreffend)</t>
  </si>
  <si>
    <t>Arbeitsentgelt
(AN-Brutto)</t>
  </si>
  <si>
    <t>Arbeitgeber-
anteil zur SV</t>
  </si>
  <si>
    <t>Arbeitgeberanteil zur SV</t>
  </si>
  <si>
    <t>Arbeitsentgelt (AN-Brutto)
inkl. Arbeitgeberanteil zur SV</t>
  </si>
  <si>
    <t>Festbetrag</t>
  </si>
  <si>
    <t xml:space="preserve"> oder</t>
  </si>
  <si>
    <t>entspricht
Stunden-
lohn
in €</t>
  </si>
  <si>
    <t>entspricht
Monats-
betrag
in €</t>
  </si>
  <si>
    <t>Monats-
betrag
in €</t>
  </si>
  <si>
    <t>Stunden-
lohn
in €</t>
  </si>
  <si>
    <t>in %</t>
  </si>
  <si>
    <t>Arbeitgeberanteil zur SV
in €</t>
  </si>
  <si>
    <t>Vorhabenlaufzeit von/bis:</t>
  </si>
  <si>
    <t>Summe Personalausgaben</t>
  </si>
  <si>
    <t>II. Vorhabenbezeichnung und Förderdauer</t>
  </si>
  <si>
    <t>Vorhaben-
bezeichnung:</t>
  </si>
  <si>
    <t>Arbeitsentgelt (AN-Brutto)</t>
  </si>
  <si>
    <t>Private Mittel</t>
  </si>
  <si>
    <t>Eigenmittel des Antragstellers</t>
  </si>
  <si>
    <t>Einnahmen</t>
  </si>
  <si>
    <t>Sonstiges</t>
  </si>
  <si>
    <t>Summe Private Mittel</t>
  </si>
  <si>
    <t>Bundesmittel</t>
  </si>
  <si>
    <t>Sonstige Mittel des Freistaats Thüringen</t>
  </si>
  <si>
    <t>3.3</t>
  </si>
  <si>
    <t>Kommunale Mittel</t>
  </si>
  <si>
    <t>3.4</t>
  </si>
  <si>
    <t>Sonstige öffentliche Mittel</t>
  </si>
  <si>
    <t>Summe Öffentliche Mittel</t>
  </si>
  <si>
    <t>bis einschließlich 12 Monate</t>
  </si>
  <si>
    <t>länger als 12 Monate bis einschl. 2 Jahre</t>
  </si>
  <si>
    <t>länger als 2 Jahre bis einschl. 5 Jahre</t>
  </si>
  <si>
    <t>länger als 5 Jahre bis einschl. 10 Jahre</t>
  </si>
  <si>
    <t>länger als 10 Jahre</t>
  </si>
  <si>
    <t>Teilnehmer aus gemischtem Haushalt (ein erwerbstätiger Partner) mit abhängigen Kindern</t>
  </si>
  <si>
    <t>Hinweis: Die Einstellung von Leiharbeitnehmern i. S. d. Arbeitnehmerüberlassungsgesetzes AÜG (Zeitarbeit) ist nicht förderfähig.</t>
  </si>
  <si>
    <r>
      <t xml:space="preserve">Erfolgt die Einstellung </t>
    </r>
    <r>
      <rPr>
        <u/>
        <sz val="9"/>
        <rFont val="Arial"/>
        <family val="2"/>
      </rPr>
      <t>nicht</t>
    </r>
    <r>
      <rPr>
        <sz val="9"/>
        <rFont val="Arial"/>
        <family val="2"/>
      </rPr>
      <t xml:space="preserve"> als Leiharbeitnehmer/in im Sinne des Arbeitnehmer-
überlassungsgesetzes AÜG?</t>
    </r>
  </si>
  <si>
    <t>die geförderten Personen ihren Wohnsitz in Thüringen haben.</t>
  </si>
  <si>
    <t xml:space="preserve">3
</t>
  </si>
  <si>
    <t>Anlage 1:</t>
  </si>
  <si>
    <r>
      <t xml:space="preserve">Kurzbeschreibung
des Vorhabens:
</t>
    </r>
    <r>
      <rPr>
        <i/>
        <sz val="8"/>
        <color indexed="30"/>
        <rFont val="Arial"/>
        <family val="2"/>
      </rPr>
      <t>Bitte fassen Sie hier die wichtigsten Aussagen zur Zielgruppe, Anzahl der Teilnehmer und Zielstellung des Vorhabens zusammen.</t>
    </r>
  </si>
  <si>
    <t>V 1.1</t>
  </si>
  <si>
    <t>Ergänzung der Kurzbeschreibung des Vorhabens im Punkt V. (Seite 3), die damit verbundene Erweiterung des Antrages um eine Seite und Neunummerierung aller folgenden Seiten, Anpassung des Punktes VI. Einzureichende Anlagen zum Antrag</t>
  </si>
  <si>
    <t>V 1.2</t>
  </si>
  <si>
    <t>Ergänzung der Datenschutzerklärung des/der Teilnehmenden</t>
  </si>
  <si>
    <t xml:space="preserve">5
</t>
  </si>
  <si>
    <t>Einwilligungserklärung des Teilnehmenden 
zum Datenschutz</t>
  </si>
  <si>
    <t xml:space="preserve">im Original
</t>
  </si>
  <si>
    <t>6</t>
  </si>
  <si>
    <t xml:space="preserve">7
</t>
  </si>
  <si>
    <t>8</t>
  </si>
  <si>
    <t>Einwilligungserklärung zum Datenschutz</t>
  </si>
  <si>
    <t>Aktenzeichen</t>
  </si>
  <si>
    <t>Durch den Teilnehmenden auszufüllen!</t>
  </si>
  <si>
    <t>Zuwendungsempfänger</t>
  </si>
  <si>
    <t>Allgemeine Daten</t>
  </si>
  <si>
    <t>Anschrift</t>
  </si>
  <si>
    <t>Erläuterungen zum Datenschutz</t>
  </si>
  <si>
    <t>Die Erhebung, Verarbeitung, Speicherung und Nutzung der von Ihnen erhobenen personenbezogenen Daten</t>
  </si>
  <si>
    <t>sind nach § 4 ThürDSG zu Zwecken der Durchführung des Zuwendungsverfahrens, des Monitorings und der</t>
  </si>
  <si>
    <t>erfolgt anonym (ohne Bezug zum Namen des Teilnehmers). Die Datenerhebung, -speicherung und -verarbeitung</t>
  </si>
  <si>
    <t>erfolgt in einem speziellen Datenprogramm. Die Daten werden gelöscht, wenn die Aufbewahrungsfristen</t>
  </si>
  <si>
    <t>abgelaufen sind. Wird die Einwilligung zur Erfassung, Verarbeitung und Weiterleitung der personenbezogenen</t>
  </si>
  <si>
    <t>Daten nicht erteilt, dürfen die Teilnehmerdaten nicht erfasst werden. Die gegebene Einwilligung kann widerrufen</t>
  </si>
  <si>
    <t>werden. Eine Teilnahme am Projekt kann bei fehlender Einwilligung oder Widerruf der Einwilligung nicht</t>
  </si>
  <si>
    <t xml:space="preserve">erfolgen. </t>
  </si>
  <si>
    <t>Erklärung der geförderten Person</t>
  </si>
  <si>
    <t>Ich bestätige hiermit, dass ich über die oben angeführten datenschutzrechtlichen Belange durch den Träger</t>
  </si>
  <si>
    <t xml:space="preserve">des Projektes in Kenntnis gesetzt wurde. </t>
  </si>
  <si>
    <t>Ich erkläre mich mit der Erfassung, Verarbeitung und Weiterleitung meiner Daten, die zur Durchführung,</t>
  </si>
  <si>
    <t>Begleitung und Auswertung der Fördermaßnahme notwendig sind, einverstanden.</t>
  </si>
  <si>
    <t xml:space="preserve">Ich bin einverstanden, dass Daten zu meiner beruflichen Situation im Anschluss an das Projekt zur </t>
  </si>
  <si>
    <t>unmittelbaren Erfolgsbewertung des Projektes einmalig erhoben werden.</t>
  </si>
  <si>
    <t>Mein Recht auf Widerruf der hier erteilten Einwilligung habe ich zur Kenntnis genommen.</t>
  </si>
  <si>
    <t>Ihre Unterschrift bzw. Unterschrift des gesetzlichen Vertreters, wenn Sie unter 18 Jahre alt sind</t>
  </si>
  <si>
    <t>Erfolgt für den
Arbeitnehmer
eine Förderung
des Arbeits-
verhältnisses
(FAV) nach
§ 16e SGB II?</t>
  </si>
  <si>
    <t>Handelte es sich
um eine befristete
Beschäftigung
eines behinderten
Arbeitnehmers?</t>
  </si>
  <si>
    <t xml:space="preserve">Handelte es sich
um ein gering-
fügiges Beschäf-
tigungsverhältnis?
</t>
  </si>
  <si>
    <t>zu einer Maßnahme, die nach der Richtlinie zum Programm "Arbeit für Thüringen" gefördert wird</t>
  </si>
  <si>
    <t>(TAB) an das für die Richtlinie LAT zuständige Thüringer Ministerium weitergeleitet. Die Weiterleitung der Daten</t>
  </si>
  <si>
    <t>V 1.3</t>
  </si>
  <si>
    <t>1. Rate</t>
  </si>
  <si>
    <t>2. Rate</t>
  </si>
  <si>
    <t>3. Rate</t>
  </si>
  <si>
    <t>4. Rate</t>
  </si>
  <si>
    <t xml:space="preserve">Spalten ausblenden     Spalten ausblenden     Spalten ausblenden     Spalten ausblenden     Spalten ausblenden     Spalten ausblenden     Spalten ausblenden     Spalten ausblenden     Spalten ausblenden     Spalten ausblenden     </t>
  </si>
  <si>
    <t>Die folgenden Angaben sind nur erforderlich, wenn die beantragte 
Zuwendung für dieses Projekt mehr als 50.000 € beträgt:</t>
  </si>
  <si>
    <t>für die geplante Projektlaufzeit (Prognose)</t>
  </si>
  <si>
    <t>(Nur bei Auseinanderfallen des laufenden Geschäftsjahres
und der geplanten Projektlaufzeit angeben!)</t>
  </si>
  <si>
    <t>Werden die Gesamtausgaben des Antragstellers 
überwiegend (größer als 50%) aus Zuwendungen 
der öffentlichen Hand bestritten, wird die Einhaltung 
des Besserstellungsverbotes bestätigt.</t>
  </si>
  <si>
    <t>Anpassung ANBest-P, Ergänzung der Abfrage zum "Besserstellungsverbot",
Anpassung Punkt II. Vorhabenbezeichnung und Förderdauer,
Entfernen des Feldes "Landkreis/kreisfreie Stadt",
Korrektur der Berechnung der zuwendungsfähigen Ausgaben (Seite 7/8)</t>
  </si>
  <si>
    <t>V 1.4</t>
  </si>
  <si>
    <t>§ 264 Strafgesetzbuch und §§ 3-5 Subventionsgesetz (nicht mit einreichen, verbleiben beim Antragsteller)</t>
  </si>
  <si>
    <t>ODER</t>
  </si>
  <si>
    <t>Umstellung auf Office-Version ab 2007 (Format .xlsx),
Entfernen der ANBest-P und ANBest-Gk (da über den Downloadbereich des Förderprogramms auf gfaw-thueringen.de abrufbar), Ergänzung des Hinweises auf Seite 1</t>
  </si>
  <si>
    <t>V 1.5</t>
  </si>
  <si>
    <t>Anpassung des Hinweises auf Seite 7 bei Nichteinhaltung des Mindestlohnes von 8,84 €</t>
  </si>
  <si>
    <t>V 1.6</t>
  </si>
  <si>
    <r>
      <rPr>
        <b/>
        <sz val="8"/>
        <rFont val="Arial"/>
        <family val="2"/>
      </rPr>
      <t>anrechenbare</t>
    </r>
    <r>
      <rPr>
        <sz val="8"/>
        <rFont val="Arial"/>
        <family val="2"/>
      </rPr>
      <t xml:space="preserve">
Anzahl der AN-Monate
im Förderjahr</t>
    </r>
  </si>
  <si>
    <t>Entfernen des Hinweises zur Antragsfrist auf Seite 1, 
Korrektur der Berechnung der zuwendungsfähigen Ausgaben (Seite 7/8)</t>
  </si>
  <si>
    <t>V 1.7</t>
  </si>
  <si>
    <t>Anpassung der Erklärung zum Datenschutz</t>
  </si>
  <si>
    <t>4. Erklärung zum Datenschutz</t>
  </si>
  <si>
    <t>V 1.8</t>
  </si>
  <si>
    <t>Der Antragsteller verpflichtet sich, den betroffenen Personen im Sinne des Art. 4 DSGVO (z. B. Mitarbeiter,</t>
  </si>
  <si>
    <t>sind über den Bereich "FAQ Datenschutz" sowie über den Downloadbereich des Förderprogramms auf</t>
  </si>
  <si>
    <t>* * * Status- und Funktionsbezeichnungen dieses Antrages gelten geschlechtsneutral. * * *</t>
  </si>
  <si>
    <t>Anpassung der Erklärung zum Datenschutz,
Ergänzung des Feldes "Geschlecht" um »divers« und »keine Angabe«</t>
  </si>
  <si>
    <t>divers</t>
  </si>
  <si>
    <t>keine Angabe</t>
  </si>
  <si>
    <r>
      <t xml:space="preserve">Geschlecht
</t>
    </r>
    <r>
      <rPr>
        <i/>
        <sz val="8"/>
        <color rgb="FF0070C0"/>
        <rFont val="Arial"/>
        <family val="2"/>
      </rPr>
      <t>Bitte auswählen!</t>
    </r>
  </si>
  <si>
    <r>
      <t xml:space="preserve">Zielgruppe
</t>
    </r>
    <r>
      <rPr>
        <i/>
        <sz val="8"/>
        <color rgb="FF0070C0"/>
        <rFont val="Arial"/>
        <family val="2"/>
      </rPr>
      <t>Bitte auswählen!</t>
    </r>
  </si>
  <si>
    <r>
      <t xml:space="preserve">Migrationshintergrund oder anerkannte Minderheit
</t>
    </r>
    <r>
      <rPr>
        <i/>
        <sz val="8"/>
        <color rgb="FF0070C0"/>
        <rFont val="Arial"/>
        <family val="2"/>
      </rPr>
      <t>Bitte auswählen!</t>
    </r>
  </si>
  <si>
    <r>
      <t xml:space="preserve">Behinderung
</t>
    </r>
    <r>
      <rPr>
        <i/>
        <sz val="8"/>
        <color rgb="FF0070C0"/>
        <rFont val="Arial"/>
        <family val="2"/>
      </rPr>
      <t>Bitte auswählen!</t>
    </r>
  </si>
  <si>
    <r>
      <t xml:space="preserve">Abschluss (höchster Berufs- oder Studienabschluss bzw. höchster Schulabschluss)
</t>
    </r>
    <r>
      <rPr>
        <i/>
        <sz val="8"/>
        <color rgb="FF0070C0"/>
        <rFont val="Arial"/>
        <family val="2"/>
      </rPr>
      <t>Bitte auswählen!</t>
    </r>
  </si>
  <si>
    <r>
      <t xml:space="preserve">Dauer der gemeldeten Arbeitslosigkeit
</t>
    </r>
    <r>
      <rPr>
        <i/>
        <sz val="8"/>
        <color rgb="FF0070C0"/>
        <rFont val="Arial"/>
        <family val="2"/>
      </rPr>
      <t>Bitte auswählen!</t>
    </r>
  </si>
  <si>
    <r>
      <t xml:space="preserve">Dauer des Bezugs von SGB II-Leistungen
</t>
    </r>
    <r>
      <rPr>
        <i/>
        <sz val="8"/>
        <color rgb="FF0070C0"/>
        <rFont val="Arial"/>
        <family val="2"/>
      </rPr>
      <t>Bitte auswählen!</t>
    </r>
  </si>
  <si>
    <t>V 1.9</t>
  </si>
  <si>
    <t>Adressänderung, Anpassung der Fußnote 1 und der Hinweise zum § 264 StGB</t>
  </si>
  <si>
    <t>Weimarische Straße 45/46</t>
  </si>
  <si>
    <t>99099 Erfurt</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</si>
  <si>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</si>
  <si>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</si>
  <si>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</si>
  <si>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</si>
  <si>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</si>
  <si>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</si>
  <si>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</si>
  <si>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</si>
  <si>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eine Leistung aus öffentlichen Mitteln nach dem Recht der Europäischen Union, die wenigstens zum Teil ohne</t>
  </si>
  <si>
    <t>marktmäßige Gegenleistung gewährt wird.</t>
  </si>
  <si>
    <t>(9)</t>
  </si>
  <si>
    <t xml:space="preserve">von denen die Bewilligung, Gewährung, Rückforderung, Weitergewährung oder das Belassen einer Subvention oder </t>
  </si>
  <si>
    <t>eines Subventionsvorteils gesetzlich oder nach dem Subventionsvertrag abhängig ist.</t>
  </si>
  <si>
    <t>Scheingeschäfte und Scheinhandlungen sind für die Bewilligung, Gewährung, Rückforderung und Weitergewährung oder</t>
  </si>
  <si>
    <t>das Belassen einer Subvention oder eines Subventionsvorteils unerheblich. Wird durch ein Scheingeschäft oder eine</t>
  </si>
  <si>
    <t>LAT - Einstellungsprämie</t>
  </si>
  <si>
    <t>GFAW</t>
  </si>
  <si>
    <t>TLVwA</t>
  </si>
  <si>
    <t>V 2.0</t>
  </si>
  <si>
    <t>Übernahme des Formulars</t>
  </si>
  <si>
    <t>Thüringer Landesverwaltungsamt</t>
  </si>
  <si>
    <t>- Abteilungsgruppe Arbeits- und Wirtschaftsförderung</t>
  </si>
  <si>
    <r>
      <t xml:space="preserve">Durch das TLVwA auszufüllen!
</t>
    </r>
    <r>
      <rPr>
        <sz val="8"/>
        <rFont val="Arial"/>
        <family val="2"/>
      </rPr>
      <t>Träger-Kennzeichen:</t>
    </r>
  </si>
  <si>
    <t>ANBest-P/ANBest-Gk (abrufbar über den Downloadbereich des Förderprogramms auf: https://landesverwaltungsamt.thueringen.de, 
verbleiben beim Antragsteller)</t>
  </si>
  <si>
    <t xml:space="preserve"> bereits
 vorhanden</t>
  </si>
  <si>
    <t>Durch 
das TLVwA
auszufüllen!</t>
  </si>
  <si>
    <t>Öffentliche Mittel</t>
  </si>
  <si>
    <t>beantragte Mittel</t>
  </si>
  <si>
    <t>Ansprechpartner, Teilnehmer im Projekt) die Kenntnisnahme der "Datenschutzerklärung Förderverfahren" des</t>
  </si>
  <si>
    <t>TLVwA zu ermöglichen. Die allgemeinen oder auf den jeweiligen Empfänger orientierten Datenschutzerklärungen</t>
  </si>
  <si>
    <t>https://landesverwaltungsamt.thueringen.de abrufbar.</t>
  </si>
  <si>
    <t>Evaluierung erforderlich. Die erhobenen Daten werden von dem TLVwA erfasst und über die Thüringer Aufbaubank</t>
  </si>
  <si>
    <t>V 2.1</t>
  </si>
  <si>
    <t>Anpassung De-minimis-Erklärung an neue Verordnung [AT-23001579</t>
  </si>
  <si>
    <t xml:space="preserve">Bei den beantragten Mitteln handelt es sich um eine sogenannte "De-minimis"-Beihilfe. Nach der Verordnung (EU) </t>
  </si>
  <si>
    <t>Nr. 2023/2831 der Kommission vom 13. Dezember 2023 über die Anwendung der Artikel 107 und 108 des Vertrags</t>
  </si>
  <si>
    <t>über die Arbeitsweise der Europäischen Union auf De-minimis-Beihilfen (ABL der EU vom 15.12.2023) handelt es</t>
  </si>
  <si>
    <t>sich bei den "De-minimis"-Beihilfen um Beihilfen, die auf Grund ihrer vergleichsweise geringfügigen Auswirkungen</t>
  </si>
  <si>
    <t xml:space="preserve">auf Wettbewerb und Handel zwischen den Europäischen Mitgliedstaaten von der Europäischen Kommission nicht </t>
  </si>
  <si>
    <t>genehmigt werden müssen.</t>
  </si>
  <si>
    <t>Alle einem einzigen Unternehmen gewährten "De-minimis"-Beihilfen dürfen den maximal zulässigen Gesamtbetrag</t>
  </si>
  <si>
    <t>in Höhe von 300.000 € in einem Zeitraum von drei Jahren vor der Beihilfeentscheidung nicht übersteigen.</t>
  </si>
  <si>
    <t xml:space="preserve">In dieser Erklärung sind alle „De-minimis“ - Beihilfen anzugeben, die Ihr Unternehmen in einem Zeitraum der </t>
  </si>
  <si>
    <t xml:space="preserve">vorangegangenen drei Jahren vor Antragstellung erhalten hat. </t>
  </si>
  <si>
    <t>Die Bewilligungsstelle ist gemäß Artikel 7 (4) der Verordnung verpflichtet, vom begünstigten Unternehmen eine</t>
  </si>
  <si>
    <t>vollständige Übersicht über die in den vorangegangenen drei Jahren erhaltenen "De-minimis"-Beihilfen zu verlangen</t>
  </si>
  <si>
    <t>und - sofern die zu fördernden Aufwendungen auch im Rahmen anderer Beihilfemaßnahmen gefördert werden - die</t>
  </si>
  <si>
    <t>Kumulierbarkeit mit anderen Nicht-"De-minimis"-Beihilfen zu überprüfen.</t>
  </si>
  <si>
    <t>Ich erkläre, dass mir bzw. dem beantragenden Unternehmen in den vorangegangenen drei Jahren über die hier</t>
  </si>
  <si>
    <t xml:space="preserve">im Sinne der Verordnung (EU) Nr. 2023/2831 der Kommission vom 13. Dezember 2023 über die Anwendung der </t>
  </si>
  <si>
    <t xml:space="preserve">Artikel 107 und 108 AEUV auf "De-minimis"-Beihilfen (ABL der EU vom 15.12.2023) bzw. der Verordnung (EU) </t>
  </si>
  <si>
    <t>Nr. 1407/2013 der Kommission vom 18. Dezember 2013 (ABL der EU L 352/1 vom 24.12.2013), gewährt wurden:</t>
  </si>
  <si>
    <t>Darüber hinaus habe ich in den vorangegangenen drei Jahren folgende „De-minimis“-Beihilfen beantragt, die noch</t>
  </si>
  <si>
    <t>nicht bewilligt wurden:</t>
  </si>
  <si>
    <t>Im Fall einer Fusion oder Übernahme müssen gemäß Artikel 3 Ziffer (8) der Verordnung (EU) Nr. 2023/2831 der</t>
  </si>
  <si>
    <t>Kommission vom 13. Dezember 2023 alle "De-minimis"-Beihilfen, die den beteiligten Unternehmen zuvor gewährt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</si>
</sst>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00"/>
    <numFmt numFmtId="165" formatCode="dd/mm/yy;@"/>
    <numFmt numFmtId="166" formatCode="_-* #,##0.00\ [$€-1]_-;\-* #,##0.00\ [$€-1]_-;_-* &quot;-&quot;??\ [$€-1]_-"/>
    <numFmt numFmtId="167" formatCode="0;;"/>
    <numFmt numFmtId="168" formatCode=";;;&quot;X&quot;"/>
    <numFmt numFmtId="169" formatCode="#,##0.00_ ;\-#,##0.00\ "/>
    <numFmt numFmtId="170" formatCode="#,##0.00;\-#,##0.00;"/>
    <numFmt numFmtId="171" formatCode="#,##0.00;;"/>
    <numFmt numFmtId="172" formatCode="0.0;;"/>
  </numFmts>
  <fonts count="69" x14ac:knownFonts="1">
    <font>
      <sz val="10"/>
      <name val="Arial"/>
    </font>
    <font>
      <sz val="10"/>
      <name val="Arial"/>
      <family val="2"/>
    </font>
    <font>
      <sz val="10"/>
      <name val="Arial"/>
      <family val="2"/>
    </font>
    <font>
      <sz val="9"/>
      <name val="Arial"/>
      <family val="2"/>
    </font>
    <font>
      <sz val="8"/>
      <name val="Arial"/>
      <family val="2"/>
    </font>
    <font>
      <b/>
      <sz val="9"/>
      <name val="Arial"/>
      <family val="2"/>
    </font>
    <font>
      <sz val="7"/>
      <name val="Arial"/>
      <family val="2"/>
    </font>
    <font>
      <sz val="8"/>
      <name val="Arial"/>
      <family val="2"/>
    </font>
    <font>
      <sz val="9"/>
      <name val="Arial"/>
      <family val="2"/>
    </font>
    <font>
      <b/>
      <sz val="8"/>
      <name val="Arial"/>
      <family val="2"/>
    </font>
    <font>
      <u/>
      <sz val="10"/>
      <color indexed="12"/>
      <name val="Arial"/>
      <family val="2"/>
    </font>
    <font>
      <b/>
      <sz val="11"/>
      <name val="Arial"/>
      <family val="2"/>
    </font>
    <font>
      <u/>
      <sz val="8"/>
      <name val="Arial"/>
      <family val="2"/>
    </font>
    <font>
      <i/>
      <sz val="8"/>
      <name val="Arial"/>
      <family val="2"/>
    </font>
    <font>
      <sz val="9"/>
      <color indexed="81"/>
      <name val="Arial"/>
      <family val="2"/>
    </font>
    <font>
      <b/>
      <sz val="8"/>
      <color indexed="10"/>
      <name val="Arial"/>
      <family val="2"/>
    </font>
    <font>
      <b/>
      <sz val="12"/>
      <color indexed="9"/>
      <name val="Arial"/>
      <family val="2"/>
    </font>
    <font>
      <sz val="11"/>
      <name val="Arial"/>
      <family val="2"/>
    </font>
    <font>
      <i/>
      <sz val="9"/>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u/>
      <sz val="9"/>
      <color indexed="12"/>
      <name val="Arial"/>
      <family val="2"/>
    </font>
    <font>
      <sz val="9"/>
      <color indexed="9"/>
      <name val="Arial"/>
      <family val="2"/>
    </font>
    <font>
      <i/>
      <sz val="8"/>
      <color indexed="30"/>
      <name val="Arial"/>
      <family val="2"/>
    </font>
    <font>
      <b/>
      <sz val="20"/>
      <name val="Arial"/>
      <family val="2"/>
    </font>
    <font>
      <u/>
      <sz val="9"/>
      <name val="Arial"/>
      <family val="2"/>
    </font>
    <font>
      <sz val="9"/>
      <color indexed="8"/>
      <name val="Arial"/>
      <family val="2"/>
    </font>
    <font>
      <sz val="8"/>
      <color indexed="10"/>
      <name val="Arial"/>
      <family val="2"/>
    </font>
    <font>
      <b/>
      <i/>
      <u/>
      <sz val="8"/>
      <color indexed="30"/>
      <name val="Arial"/>
      <family val="2"/>
    </font>
    <font>
      <b/>
      <sz val="12"/>
      <name val="Arial"/>
      <family val="2"/>
    </font>
    <font>
      <b/>
      <sz val="8"/>
      <color indexed="8"/>
      <name val="Arial"/>
      <family val="2"/>
    </font>
    <font>
      <b/>
      <sz val="9"/>
      <color indexed="8"/>
      <name val="Arial"/>
      <family val="2"/>
    </font>
    <font>
      <sz val="11"/>
      <color indexed="10"/>
      <name val="Arial"/>
      <family val="2"/>
    </font>
    <font>
      <sz val="9"/>
      <color indexed="10"/>
      <name val="Arial"/>
      <family val="2"/>
    </font>
    <font>
      <b/>
      <u/>
      <sz val="9"/>
      <name val="Arial"/>
      <family val="2"/>
    </font>
    <font>
      <b/>
      <sz val="9"/>
      <color indexed="10"/>
      <name val="Arial"/>
      <family val="2"/>
    </font>
    <font>
      <b/>
      <sz val="9"/>
      <name val="Symbol"/>
      <family val="1"/>
      <charset val="2"/>
    </font>
    <font>
      <sz val="10"/>
      <name val="Arial"/>
      <family val="2"/>
    </font>
    <font>
      <b/>
      <u/>
      <sz val="8"/>
      <name val="Arial"/>
      <family val="2"/>
    </font>
    <font>
      <sz val="9"/>
      <color theme="1"/>
      <name val="Arial"/>
      <family val="2"/>
    </font>
    <font>
      <sz val="9"/>
      <color theme="0"/>
      <name val="Arial"/>
      <family val="2"/>
    </font>
    <font>
      <sz val="9"/>
      <color rgb="FFFF0000"/>
      <name val="Arial"/>
      <family val="2"/>
    </font>
    <font>
      <i/>
      <u/>
      <sz val="8"/>
      <color rgb="FF0070C0"/>
      <name val="Arial"/>
      <family val="2"/>
    </font>
    <font>
      <sz val="8"/>
      <color rgb="FF0070C0"/>
      <name val="Wingdings"/>
      <charset val="2"/>
    </font>
    <font>
      <i/>
      <sz val="8"/>
      <color rgb="FF0070C0"/>
      <name val="Arial"/>
      <family val="2"/>
    </font>
    <font>
      <b/>
      <sz val="9"/>
      <color rgb="FF0070C0"/>
      <name val="Arial"/>
      <family val="2"/>
    </font>
    <font>
      <sz val="9"/>
      <color rgb="FF0070C0"/>
      <name val="Arial"/>
      <family val="2"/>
    </font>
    <font>
      <sz val="8"/>
      <color rgb="FF0070C0"/>
      <name val="Arial"/>
      <family val="2"/>
    </font>
    <font>
      <b/>
      <i/>
      <sz val="9"/>
      <color rgb="FFFF0000"/>
      <name val="Arial"/>
      <family val="2"/>
    </font>
    <font>
      <b/>
      <sz val="9"/>
      <color rgb="FFFF0000"/>
      <name val="Arial"/>
      <family val="2"/>
    </font>
    <font>
      <sz val="8"/>
      <color rgb="FFFF0000"/>
      <name val="Arial"/>
      <family val="2"/>
    </font>
    <font>
      <sz val="8"/>
      <color rgb="FF000000"/>
      <name val="Tahoma"/>
      <family val="2"/>
    </font>
    <font>
      <b/>
      <sz val="8"/>
      <color rgb="FFFF0000"/>
      <name val="Arial"/>
      <family val="2"/>
    </font>
    <font>
      <b/>
      <sz val="18"/>
      <name val="Arial"/>
      <family val="2"/>
    </font>
    <font>
      <b/>
      <sz val="14"/>
      <name val="Arial"/>
      <family val="2"/>
    </font>
  </fonts>
  <fills count="3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9"/>
        <bgColor indexed="64"/>
      </patternFill>
    </fill>
    <fill>
      <patternFill patternType="solid">
        <fgColor indexed="43"/>
        <bgColor indexed="8"/>
      </patternFill>
    </fill>
    <fill>
      <patternFill patternType="solid">
        <fgColor indexed="43"/>
        <bgColor indexed="64"/>
      </patternFill>
    </fill>
    <fill>
      <patternFill patternType="mediumGray">
        <fgColor indexed="9"/>
        <bgColor indexed="9"/>
      </patternFill>
    </fill>
    <fill>
      <patternFill patternType="solid">
        <fgColor rgb="FFFFFFCC"/>
        <bgColor indexed="8"/>
      </patternFill>
    </fill>
    <fill>
      <patternFill patternType="solid">
        <fgColor theme="0" tint="-0.149998474074526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FFFFCC"/>
        <bgColor indexed="9"/>
      </patternFill>
    </fill>
    <fill>
      <patternFill patternType="solid">
        <fgColor theme="0"/>
        <bgColor indexed="64"/>
      </patternFill>
    </fill>
    <fill>
      <patternFill patternType="solid">
        <fgColor theme="4" tint="0.59999389629810485"/>
        <bgColor indexed="64"/>
      </patternFill>
    </fill>
  </fills>
  <borders count="10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diagonal/>
    </border>
    <border>
      <left/>
      <right/>
      <top style="hair">
        <color indexed="64"/>
      </top>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theme="0" tint="-0.499984740745262"/>
      </bottom>
      <diagonal/>
    </border>
    <border>
      <left/>
      <right/>
      <top style="double">
        <color theme="0" tint="-0.499984740745262"/>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62">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1" fillId="2" borderId="1" applyNumberFormat="0" applyAlignment="0" applyProtection="0"/>
    <xf numFmtId="0" fontId="22" fillId="2" borderId="2" applyNumberFormat="0" applyAlignment="0" applyProtection="0"/>
    <xf numFmtId="0" fontId="23" fillId="3"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166" fontId="8" fillId="0" borderId="0" applyFont="0" applyFill="0" applyBorder="0" applyAlignment="0" applyProtection="0"/>
    <xf numFmtId="166" fontId="3" fillId="0" borderId="0" applyFont="0" applyFill="0" applyBorder="0" applyAlignment="0" applyProtection="0"/>
    <xf numFmtId="0" fontId="26" fillId="14" borderId="0" applyNumberFormat="0" applyBorder="0" applyAlignment="0" applyProtection="0"/>
    <xf numFmtId="0" fontId="10" fillId="0" borderId="0" applyNumberFormat="0" applyFill="0" applyBorder="0" applyAlignment="0" applyProtection="0">
      <alignment vertical="top"/>
      <protection locked="0"/>
    </xf>
    <xf numFmtId="0" fontId="27" fillId="3" borderId="0" applyNumberFormat="0" applyBorder="0" applyAlignment="0" applyProtection="0"/>
    <xf numFmtId="0" fontId="1" fillId="4" borderId="4" applyNumberFormat="0" applyFont="0" applyAlignment="0" applyProtection="0"/>
    <xf numFmtId="0" fontId="28" fillId="15" borderId="0" applyNumberFormat="0" applyBorder="0" applyAlignment="0" applyProtection="0"/>
    <xf numFmtId="0" fontId="2" fillId="0" borderId="0"/>
    <xf numFmtId="0" fontId="53" fillId="0" borderId="0"/>
    <xf numFmtId="0" fontId="3" fillId="0" borderId="0"/>
    <xf numFmtId="0" fontId="2" fillId="0" borderId="0"/>
    <xf numFmtId="0" fontId="2" fillId="0" borderId="0"/>
    <xf numFmtId="0" fontId="3" fillId="0" borderId="0"/>
    <xf numFmtId="0" fontId="1" fillId="0" borderId="0" applyBorder="0"/>
    <xf numFmtId="0" fontId="1" fillId="0" borderId="0"/>
    <xf numFmtId="0" fontId="2" fillId="0" borderId="0"/>
    <xf numFmtId="0" fontId="51" fillId="0" borderId="0"/>
    <xf numFmtId="0" fontId="8" fillId="0" borderId="0"/>
    <xf numFmtId="0" fontId="3" fillId="0" borderId="0"/>
    <xf numFmtId="0" fontId="8" fillId="0" borderId="0"/>
    <xf numFmtId="0" fontId="8" fillId="0" borderId="0"/>
    <xf numFmtId="0" fontId="3" fillId="0" borderId="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16" fillId="16" borderId="9" applyNumberFormat="0" applyAlignment="0" applyProtection="0"/>
    <xf numFmtId="0" fontId="1" fillId="0" borderId="0"/>
    <xf numFmtId="0" fontId="1" fillId="0" borderId="0"/>
  </cellStyleXfs>
  <cellXfs count="1116">
    <xf numFmtId="0" fontId="0" fillId="0" borderId="0" xfId="0"/>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13" fillId="0" borderId="0" xfId="44" applyFont="1" applyFill="1" applyAlignment="1" applyProtection="1">
      <alignment horizontal="left" vertical="center"/>
      <protection hidden="1"/>
    </xf>
    <xf numFmtId="0" fontId="13" fillId="0" borderId="0" xfId="50" applyNumberFormat="1" applyFont="1" applyAlignment="1" applyProtection="1">
      <alignment horizontal="right" vertical="center"/>
      <protection hidden="1"/>
    </xf>
    <xf numFmtId="0" fontId="13" fillId="0" borderId="0" xfId="50" applyFont="1" applyAlignment="1" applyProtection="1">
      <alignment horizontal="right" vertical="center"/>
      <protection hidden="1"/>
    </xf>
    <xf numFmtId="0" fontId="2" fillId="0" borderId="0" xfId="0" applyFont="1" applyAlignment="1" applyProtection="1">
      <alignment vertical="center"/>
      <protection hidden="1"/>
    </xf>
    <xf numFmtId="0" fontId="3" fillId="0" borderId="0" xfId="0" applyFont="1" applyFill="1" applyAlignment="1" applyProtection="1">
      <alignment vertical="center"/>
      <protection hidden="1"/>
    </xf>
    <xf numFmtId="0" fontId="3" fillId="0" borderId="0" xfId="50" applyFont="1" applyAlignment="1" applyProtection="1">
      <alignment vertical="center"/>
      <protection hidden="1"/>
    </xf>
    <xf numFmtId="0" fontId="3" fillId="0" borderId="0" xfId="50" applyFont="1" applyFill="1" applyBorder="1" applyAlignment="1" applyProtection="1">
      <alignment vertical="center"/>
      <protection hidden="1"/>
    </xf>
    <xf numFmtId="0" fontId="3" fillId="0" borderId="0" xfId="50" applyFont="1" applyFill="1" applyAlignment="1" applyProtection="1">
      <alignment vertical="center"/>
      <protection hidden="1"/>
    </xf>
    <xf numFmtId="0" fontId="4" fillId="21" borderId="10" xfId="50" applyFont="1" applyFill="1" applyBorder="1" applyAlignment="1" applyProtection="1">
      <alignment horizontal="left" vertical="center" indent="2"/>
      <protection hidden="1"/>
    </xf>
    <xf numFmtId="0" fontId="4" fillId="21" borderId="11" xfId="50" applyFont="1" applyFill="1" applyBorder="1" applyAlignment="1" applyProtection="1">
      <alignment horizontal="left" vertical="center" indent="2"/>
      <protection hidden="1"/>
    </xf>
    <xf numFmtId="0" fontId="4" fillId="0" borderId="10" xfId="50" applyFont="1" applyFill="1" applyBorder="1" applyAlignment="1" applyProtection="1">
      <alignment horizontal="left" vertical="center" indent="2"/>
      <protection hidden="1"/>
    </xf>
    <xf numFmtId="0" fontId="4" fillId="0" borderId="11" xfId="50" applyFont="1" applyFill="1" applyBorder="1" applyAlignment="1" applyProtection="1">
      <alignment horizontal="left" vertical="center" indent="2"/>
      <protection hidden="1"/>
    </xf>
    <xf numFmtId="0" fontId="4" fillId="17" borderId="10" xfId="50" applyNumberFormat="1" applyFont="1" applyFill="1" applyBorder="1" applyAlignment="1" applyProtection="1">
      <alignment horizontal="left" vertical="center" indent="2"/>
      <protection hidden="1"/>
    </xf>
    <xf numFmtId="0" fontId="4" fillId="17" borderId="11" xfId="50" applyNumberFormat="1" applyFont="1" applyFill="1" applyBorder="1" applyAlignment="1" applyProtection="1">
      <alignment horizontal="left" vertical="center" indent="2"/>
      <protection hidden="1"/>
    </xf>
    <xf numFmtId="0" fontId="5" fillId="22" borderId="12" xfId="0" applyFont="1" applyFill="1" applyBorder="1" applyAlignment="1" applyProtection="1">
      <alignment horizontal="left" vertical="center" indent="1"/>
      <protection hidden="1"/>
    </xf>
    <xf numFmtId="0" fontId="5" fillId="22" borderId="10" xfId="0" applyFont="1" applyFill="1" applyBorder="1" applyAlignment="1" applyProtection="1">
      <alignment horizontal="left" vertical="center" indent="1"/>
      <protection hidden="1"/>
    </xf>
    <xf numFmtId="0" fontId="5" fillId="22" borderId="11" xfId="0" applyFont="1" applyFill="1" applyBorder="1" applyAlignment="1" applyProtection="1">
      <alignment horizontal="left" vertical="center" indent="1"/>
      <protection hidden="1"/>
    </xf>
    <xf numFmtId="0" fontId="3" fillId="0" borderId="0" xfId="0" applyFont="1" applyAlignment="1" applyProtection="1">
      <alignment vertical="center"/>
      <protection hidden="1"/>
    </xf>
    <xf numFmtId="0" fontId="3" fillId="0" borderId="13" xfId="50" applyFont="1" applyBorder="1" applyProtection="1">
      <protection hidden="1"/>
    </xf>
    <xf numFmtId="0" fontId="3" fillId="0" borderId="0" xfId="50" applyFont="1" applyProtection="1">
      <protection hidden="1"/>
    </xf>
    <xf numFmtId="0" fontId="3"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top"/>
      <protection hidden="1"/>
    </xf>
    <xf numFmtId="0" fontId="6" fillId="0" borderId="0" xfId="0" applyFont="1" applyFill="1" applyBorder="1" applyAlignment="1" applyProtection="1">
      <alignment horizontal="center" vertical="center"/>
      <protection hidden="1"/>
    </xf>
    <xf numFmtId="0" fontId="6" fillId="0" borderId="0" xfId="50" applyFont="1" applyFill="1" applyBorder="1" applyAlignment="1" applyProtection="1">
      <alignment horizontal="center" vertical="top"/>
      <protection hidden="1"/>
    </xf>
    <xf numFmtId="0" fontId="6" fillId="0" borderId="0" xfId="50" applyFont="1" applyFill="1" applyBorder="1" applyAlignment="1" applyProtection="1">
      <alignment vertical="top" wrapText="1"/>
      <protection hidden="1"/>
    </xf>
    <xf numFmtId="49" fontId="4" fillId="0" borderId="0" xfId="50" applyNumberFormat="1" applyFont="1" applyAlignment="1" applyProtection="1">
      <alignment horizontal="right" vertical="center"/>
      <protection hidden="1"/>
    </xf>
    <xf numFmtId="0" fontId="4" fillId="0" borderId="0" xfId="5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3" fillId="0" borderId="0" xfId="0" applyFont="1" applyFill="1" applyAlignment="1" applyProtection="1">
      <alignment vertical="center" wrapText="1"/>
      <protection hidden="1"/>
    </xf>
    <xf numFmtId="0" fontId="5"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17" fillId="0" borderId="0" xfId="50" applyFont="1" applyFill="1" applyBorder="1" applyAlignment="1" applyProtection="1">
      <alignment vertical="center"/>
      <protection hidden="1"/>
    </xf>
    <xf numFmtId="0" fontId="3" fillId="0" borderId="0" xfId="50" applyFont="1" applyFill="1" applyBorder="1" applyAlignment="1" applyProtection="1">
      <alignment vertical="center" wrapText="1"/>
      <protection hidden="1"/>
    </xf>
    <xf numFmtId="0" fontId="3" fillId="0" borderId="14" xfId="50" applyFont="1" applyFill="1" applyBorder="1" applyAlignment="1" applyProtection="1">
      <alignment vertical="center"/>
      <protection hidden="1"/>
    </xf>
    <xf numFmtId="0" fontId="3" fillId="0" borderId="0" xfId="50" applyFont="1" applyFill="1" applyBorder="1" applyAlignment="1" applyProtection="1">
      <alignment horizontal="left" vertical="center"/>
      <protection hidden="1"/>
    </xf>
    <xf numFmtId="164" fontId="3" fillId="0" borderId="0" xfId="50" applyNumberFormat="1" applyFont="1" applyFill="1" applyBorder="1" applyAlignment="1" applyProtection="1">
      <alignment horizontal="left" vertical="center"/>
      <protection hidden="1"/>
    </xf>
    <xf numFmtId="0" fontId="3" fillId="0" borderId="14" xfId="50" applyFont="1" applyFill="1" applyBorder="1" applyAlignment="1" applyProtection="1">
      <alignment horizontal="left" vertical="center"/>
      <protection hidden="1"/>
    </xf>
    <xf numFmtId="0" fontId="5" fillId="0" borderId="0" xfId="50" applyFont="1" applyFill="1" applyBorder="1" applyAlignment="1" applyProtection="1">
      <alignment vertical="center"/>
      <protection hidden="1"/>
    </xf>
    <xf numFmtId="0" fontId="5" fillId="0" borderId="0" xfId="50" applyFont="1" applyFill="1" applyBorder="1" applyAlignment="1" applyProtection="1">
      <alignment horizontal="left" vertical="center" indent="1"/>
      <protection hidden="1"/>
    </xf>
    <xf numFmtId="0" fontId="13" fillId="0" borderId="0" xfId="0" applyFont="1" applyFill="1" applyAlignment="1" applyProtection="1">
      <alignment horizontal="left" vertical="center"/>
      <protection hidden="1"/>
    </xf>
    <xf numFmtId="0" fontId="3" fillId="0" borderId="15" xfId="50" applyFont="1" applyFill="1" applyBorder="1" applyAlignment="1" applyProtection="1">
      <alignment vertical="center"/>
      <protection hidden="1"/>
    </xf>
    <xf numFmtId="0" fontId="3" fillId="0" borderId="14" xfId="50" applyFont="1" applyBorder="1" applyAlignment="1" applyProtection="1">
      <alignment vertical="center"/>
      <protection hidden="1"/>
    </xf>
    <xf numFmtId="0" fontId="3" fillId="0" borderId="15" xfId="50" applyFont="1" applyFill="1" applyBorder="1" applyAlignment="1" applyProtection="1">
      <alignment horizontal="left" vertical="center" indent="1"/>
      <protection hidden="1"/>
    </xf>
    <xf numFmtId="0" fontId="3" fillId="0" borderId="0" xfId="50" applyFont="1" applyBorder="1" applyAlignment="1" applyProtection="1">
      <alignment vertical="center"/>
      <protection hidden="1"/>
    </xf>
    <xf numFmtId="0" fontId="3" fillId="0" borderId="15" xfId="0" applyFont="1" applyBorder="1" applyAlignment="1" applyProtection="1">
      <alignment vertical="center"/>
      <protection hidden="1"/>
    </xf>
    <xf numFmtId="0" fontId="3" fillId="0" borderId="16"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17" xfId="50" applyFont="1" applyFill="1" applyBorder="1" applyAlignment="1" applyProtection="1">
      <alignment vertical="center"/>
      <protection hidden="1"/>
    </xf>
    <xf numFmtId="0" fontId="3" fillId="0" borderId="18" xfId="50" applyFont="1" applyFill="1" applyBorder="1" applyAlignment="1" applyProtection="1">
      <alignment vertical="center"/>
      <protection hidden="1"/>
    </xf>
    <xf numFmtId="0" fontId="3" fillId="0" borderId="19" xfId="5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20" xfId="0" applyFont="1" applyFill="1" applyBorder="1" applyAlignment="1" applyProtection="1">
      <alignment vertical="center"/>
      <protection hidden="1"/>
    </xf>
    <xf numFmtId="0" fontId="3" fillId="0" borderId="15" xfId="50" applyFont="1" applyFill="1" applyBorder="1" applyAlignment="1" applyProtection="1">
      <alignment horizontal="left" vertical="center"/>
      <protection hidden="1"/>
    </xf>
    <xf numFmtId="0" fontId="5" fillId="0" borderId="17" xfId="0" applyFont="1" applyFill="1" applyBorder="1" applyAlignment="1" applyProtection="1">
      <alignment vertical="center"/>
      <protection hidden="1"/>
    </xf>
    <xf numFmtId="0" fontId="3" fillId="0" borderId="18" xfId="0" applyFont="1" applyFill="1" applyBorder="1" applyAlignment="1" applyProtection="1">
      <alignment vertical="center"/>
      <protection hidden="1"/>
    </xf>
    <xf numFmtId="0" fontId="3" fillId="0" borderId="19" xfId="0" applyFont="1" applyFill="1" applyBorder="1" applyAlignment="1" applyProtection="1">
      <alignment vertical="center"/>
      <protection hidden="1"/>
    </xf>
    <xf numFmtId="0" fontId="3" fillId="0" borderId="0" xfId="50" applyFont="1" applyFill="1" applyBorder="1" applyAlignment="1" applyProtection="1">
      <alignment horizontal="right" vertical="center" indent="1"/>
      <protection hidden="1"/>
    </xf>
    <xf numFmtId="0" fontId="3" fillId="0" borderId="10" xfId="50" applyFont="1" applyFill="1" applyBorder="1" applyAlignment="1" applyProtection="1">
      <alignment vertical="center" wrapText="1"/>
      <protection hidden="1"/>
    </xf>
    <xf numFmtId="0" fontId="3" fillId="0" borderId="0" xfId="51" applyFont="1" applyFill="1" applyBorder="1" applyAlignment="1" applyProtection="1">
      <alignment horizontal="left" vertical="center"/>
      <protection hidden="1"/>
    </xf>
    <xf numFmtId="0" fontId="3" fillId="0" borderId="0" xfId="51" applyFont="1" applyAlignment="1" applyProtection="1">
      <alignment vertical="center"/>
      <protection hidden="1"/>
    </xf>
    <xf numFmtId="0" fontId="6" fillId="0" borderId="13" xfId="51" applyFont="1" applyFill="1" applyBorder="1" applyAlignment="1" applyProtection="1">
      <alignment vertical="center"/>
      <protection hidden="1"/>
    </xf>
    <xf numFmtId="0" fontId="6" fillId="0" borderId="0" xfId="51" applyFont="1" applyFill="1" applyAlignment="1" applyProtection="1">
      <alignment vertical="center"/>
      <protection hidden="1"/>
    </xf>
    <xf numFmtId="49" fontId="9" fillId="0" borderId="0" xfId="51" applyNumberFormat="1" applyFont="1" applyFill="1" applyAlignment="1" applyProtection="1">
      <alignment horizontal="left" vertical="top"/>
    </xf>
    <xf numFmtId="49" fontId="4" fillId="0" borderId="0" xfId="51" applyNumberFormat="1" applyFont="1" applyFill="1" applyAlignment="1" applyProtection="1">
      <alignment horizontal="left" vertical="top"/>
    </xf>
    <xf numFmtId="0" fontId="3" fillId="0" borderId="0" xfId="51" applyFont="1" applyFill="1" applyAlignment="1" applyProtection="1">
      <alignment vertical="center"/>
      <protection hidden="1"/>
    </xf>
    <xf numFmtId="0" fontId="3" fillId="0" borderId="0" xfId="0" applyFont="1" applyBorder="1" applyAlignment="1" applyProtection="1">
      <alignment vertical="center"/>
      <protection hidden="1"/>
    </xf>
    <xf numFmtId="49" fontId="3" fillId="0" borderId="0" xfId="0" applyNumberFormat="1" applyFont="1" applyFill="1" applyBorder="1" applyAlignment="1" applyProtection="1">
      <alignment vertical="center"/>
      <protection hidden="1"/>
    </xf>
    <xf numFmtId="49" fontId="3" fillId="0" borderId="0" xfId="0" applyNumberFormat="1" applyFont="1" applyFill="1" applyAlignment="1" applyProtection="1">
      <alignment vertical="center"/>
      <protection hidden="1"/>
    </xf>
    <xf numFmtId="0" fontId="3" fillId="0" borderId="15" xfId="0" applyFont="1" applyBorder="1" applyAlignment="1" applyProtection="1">
      <alignment horizontal="left" vertical="center" indent="1"/>
      <protection hidden="1"/>
    </xf>
    <xf numFmtId="0" fontId="5" fillId="0" borderId="0" xfId="0" applyFont="1" applyBorder="1" applyAlignment="1" applyProtection="1">
      <alignment horizontal="left" vertical="center" indent="1"/>
      <protection hidden="1"/>
    </xf>
    <xf numFmtId="0" fontId="3" fillId="0" borderId="14" xfId="51" applyFont="1" applyBorder="1" applyAlignment="1" applyProtection="1">
      <alignment vertical="center"/>
      <protection hidden="1"/>
    </xf>
    <xf numFmtId="0" fontId="3" fillId="0" borderId="14" xfId="0" applyFont="1" applyFill="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indent="1"/>
      <protection hidden="1"/>
    </xf>
    <xf numFmtId="0" fontId="3" fillId="0" borderId="0" xfId="0" applyNumberFormat="1" applyFont="1" applyFill="1" applyBorder="1" applyAlignment="1" applyProtection="1">
      <alignment horizontal="right" vertical="center"/>
      <protection hidden="1"/>
    </xf>
    <xf numFmtId="0" fontId="3" fillId="0" borderId="0" xfId="44" applyFont="1" applyFill="1" applyAlignment="1" applyProtection="1">
      <alignment vertical="center"/>
      <protection hidden="1"/>
    </xf>
    <xf numFmtId="0" fontId="3" fillId="0" borderId="0" xfId="47" applyFont="1" applyAlignment="1" applyProtection="1">
      <alignment vertical="center"/>
      <protection hidden="1"/>
    </xf>
    <xf numFmtId="0" fontId="3" fillId="0" borderId="0" xfId="47" applyFont="1" applyBorder="1" applyAlignment="1" applyProtection="1">
      <alignment vertical="center"/>
      <protection hidden="1"/>
    </xf>
    <xf numFmtId="0" fontId="3" fillId="0" borderId="14" xfId="47" applyFont="1" applyBorder="1" applyAlignment="1" applyProtection="1">
      <alignment vertical="center"/>
      <protection hidden="1"/>
    </xf>
    <xf numFmtId="0" fontId="3" fillId="0" borderId="15" xfId="47" applyFont="1" applyBorder="1" applyAlignment="1" applyProtection="1">
      <alignment vertical="center"/>
      <protection hidden="1"/>
    </xf>
    <xf numFmtId="0" fontId="3" fillId="0" borderId="0" xfId="0" applyFont="1" applyFill="1" applyBorder="1" applyAlignment="1" applyProtection="1">
      <alignment horizontal="left" vertical="center" wrapText="1"/>
      <protection hidden="1"/>
    </xf>
    <xf numFmtId="0" fontId="3" fillId="0" borderId="0" xfId="44" applyFont="1" applyFill="1" applyBorder="1" applyAlignment="1" applyProtection="1">
      <alignment vertical="center"/>
      <protection hidden="1"/>
    </xf>
    <xf numFmtId="165" fontId="3" fillId="0" borderId="0" xfId="44" applyNumberFormat="1" applyFont="1" applyFill="1" applyAlignment="1" applyProtection="1">
      <alignment horizontal="center" vertical="center"/>
      <protection hidden="1"/>
    </xf>
    <xf numFmtId="0" fontId="3" fillId="0" borderId="0" xfId="44" applyFont="1" applyFill="1" applyBorder="1" applyAlignment="1" applyProtection="1">
      <alignment horizontal="center" vertical="center"/>
      <protection hidden="1"/>
    </xf>
    <xf numFmtId="0" fontId="4" fillId="0" borderId="0" xfId="47" applyFont="1" applyBorder="1" applyAlignment="1" applyProtection="1">
      <alignment horizontal="left" vertical="center" indent="1"/>
      <protection hidden="1"/>
    </xf>
    <xf numFmtId="0" fontId="4" fillId="0" borderId="0" xfId="47" applyFont="1" applyBorder="1" applyAlignment="1" applyProtection="1">
      <alignment vertical="center"/>
      <protection hidden="1"/>
    </xf>
    <xf numFmtId="0" fontId="3" fillId="0" borderId="0" xfId="47" applyFont="1" applyBorder="1" applyAlignment="1" applyProtection="1">
      <alignment vertical="top" wrapText="1"/>
      <protection hidden="1"/>
    </xf>
    <xf numFmtId="0" fontId="3" fillId="0" borderId="0" xfId="47" applyFont="1" applyBorder="1" applyAlignment="1" applyProtection="1">
      <alignment horizontal="left" vertical="center" wrapText="1" indent="1"/>
      <protection hidden="1"/>
    </xf>
    <xf numFmtId="0" fontId="3" fillId="0" borderId="0" xfId="47" applyFont="1" applyBorder="1" applyAlignment="1" applyProtection="1">
      <alignment horizontal="left" vertical="top" indent="1"/>
      <protection hidden="1"/>
    </xf>
    <xf numFmtId="0" fontId="3" fillId="0" borderId="15" xfId="0" applyFont="1" applyFill="1" applyBorder="1" applyAlignment="1" applyProtection="1">
      <alignment horizontal="left" vertical="center" indent="1"/>
      <protection hidden="1"/>
    </xf>
    <xf numFmtId="0" fontId="3" fillId="0" borderId="14" xfId="0" applyFont="1" applyBorder="1" applyAlignment="1" applyProtection="1">
      <alignment vertical="center"/>
      <protection hidden="1"/>
    </xf>
    <xf numFmtId="0" fontId="3" fillId="0" borderId="15" xfId="0" applyFont="1" applyFill="1" applyBorder="1" applyAlignment="1" applyProtection="1">
      <alignment vertical="center"/>
      <protection hidden="1"/>
    </xf>
    <xf numFmtId="0" fontId="3" fillId="0" borderId="14" xfId="44" applyFont="1" applyFill="1" applyBorder="1" applyAlignment="1" applyProtection="1">
      <alignment vertical="center"/>
      <protection hidden="1"/>
    </xf>
    <xf numFmtId="0" fontId="5" fillId="0" borderId="16" xfId="51" applyFont="1" applyFill="1" applyBorder="1" applyAlignment="1" applyProtection="1">
      <alignment horizontal="left" vertical="center" indent="1"/>
      <protection hidden="1"/>
    </xf>
    <xf numFmtId="0" fontId="3" fillId="0" borderId="15" xfId="51" applyFont="1" applyFill="1" applyBorder="1" applyAlignment="1" applyProtection="1">
      <alignment horizontal="left" vertical="center" indent="1"/>
      <protection hidden="1"/>
    </xf>
    <xf numFmtId="49" fontId="5" fillId="22" borderId="12" xfId="44" applyNumberFormat="1" applyFont="1" applyFill="1" applyBorder="1" applyAlignment="1" applyProtection="1">
      <alignment horizontal="left" vertical="center" indent="1"/>
      <protection hidden="1"/>
    </xf>
    <xf numFmtId="49" fontId="5" fillId="22" borderId="10" xfId="44" applyNumberFormat="1" applyFont="1" applyFill="1" applyBorder="1" applyAlignment="1" applyProtection="1">
      <alignment horizontal="left" vertical="center"/>
      <protection hidden="1"/>
    </xf>
    <xf numFmtId="49" fontId="5" fillId="22" borderId="11" xfId="44" applyNumberFormat="1" applyFont="1" applyFill="1" applyBorder="1" applyAlignment="1" applyProtection="1">
      <alignment horizontal="left" vertical="center"/>
      <protection hidden="1"/>
    </xf>
    <xf numFmtId="49" fontId="5" fillId="22" borderId="12" xfId="45" applyNumberFormat="1" applyFont="1" applyFill="1" applyBorder="1" applyAlignment="1" applyProtection="1">
      <alignment horizontal="left" vertical="center" indent="1"/>
      <protection hidden="1"/>
    </xf>
    <xf numFmtId="0" fontId="3" fillId="0" borderId="0" xfId="45" applyFont="1" applyFill="1" applyAlignment="1" applyProtection="1">
      <alignment vertical="center"/>
      <protection hidden="1"/>
    </xf>
    <xf numFmtId="0" fontId="3" fillId="21" borderId="12" xfId="51" applyFont="1" applyFill="1" applyBorder="1" applyAlignment="1" applyProtection="1">
      <alignment horizontal="left" vertical="center"/>
      <protection hidden="1"/>
    </xf>
    <xf numFmtId="0" fontId="3" fillId="21" borderId="10" xfId="51" applyFont="1" applyFill="1" applyBorder="1" applyAlignment="1" applyProtection="1">
      <alignment horizontal="left" vertical="center"/>
      <protection hidden="1"/>
    </xf>
    <xf numFmtId="0" fontId="3" fillId="21" borderId="11" xfId="51" applyFont="1" applyFill="1" applyBorder="1" applyAlignment="1" applyProtection="1">
      <alignment horizontal="left" vertical="center"/>
      <protection hidden="1"/>
    </xf>
    <xf numFmtId="0" fontId="5" fillId="22" borderId="12" xfId="45" applyFont="1" applyFill="1" applyBorder="1" applyAlignment="1" applyProtection="1">
      <alignment horizontal="left" vertical="center" indent="1"/>
      <protection hidden="1"/>
    </xf>
    <xf numFmtId="0" fontId="5" fillId="22" borderId="10" xfId="45" applyFont="1" applyFill="1" applyBorder="1" applyAlignment="1" applyProtection="1">
      <alignment horizontal="left" vertical="center" indent="1"/>
      <protection hidden="1"/>
    </xf>
    <xf numFmtId="0" fontId="5" fillId="22" borderId="11" xfId="45" applyFont="1" applyFill="1" applyBorder="1" applyAlignment="1" applyProtection="1">
      <alignment horizontal="left" vertical="center" indent="1"/>
      <protection hidden="1"/>
    </xf>
    <xf numFmtId="0" fontId="3" fillId="0" borderId="16" xfId="45" applyFont="1" applyFill="1" applyBorder="1" applyAlignment="1" applyProtection="1">
      <alignment vertical="center"/>
      <protection hidden="1"/>
    </xf>
    <xf numFmtId="0" fontId="3" fillId="0" borderId="13" xfId="45" applyFont="1" applyFill="1" applyBorder="1" applyAlignment="1" applyProtection="1">
      <alignment vertical="center"/>
      <protection hidden="1"/>
    </xf>
    <xf numFmtId="0" fontId="3" fillId="0" borderId="20" xfId="45" applyFont="1" applyFill="1" applyBorder="1" applyAlignment="1" applyProtection="1">
      <alignment vertical="center"/>
      <protection hidden="1"/>
    </xf>
    <xf numFmtId="0" fontId="3" fillId="23" borderId="16" xfId="45" applyFont="1" applyFill="1" applyBorder="1" applyAlignment="1" applyProtection="1">
      <alignment vertical="center"/>
      <protection hidden="1"/>
    </xf>
    <xf numFmtId="0" fontId="3" fillId="23" borderId="13" xfId="45" applyFont="1" applyFill="1" applyBorder="1" applyAlignment="1" applyProtection="1">
      <alignment vertical="center"/>
      <protection hidden="1"/>
    </xf>
    <xf numFmtId="0" fontId="3" fillId="0" borderId="0" xfId="45" applyFont="1" applyFill="1" applyBorder="1" applyAlignment="1" applyProtection="1">
      <alignment vertical="center"/>
      <protection hidden="1"/>
    </xf>
    <xf numFmtId="49" fontId="5" fillId="0" borderId="15" xfId="45" applyNumberFormat="1" applyFont="1" applyFill="1" applyBorder="1" applyAlignment="1" applyProtection="1">
      <alignment horizontal="left" vertical="center" indent="1"/>
      <protection hidden="1"/>
    </xf>
    <xf numFmtId="49" fontId="5" fillId="0" borderId="0" xfId="45" applyNumberFormat="1" applyFont="1" applyFill="1" applyBorder="1" applyAlignment="1" applyProtection="1">
      <alignment horizontal="left" vertical="center" indent="1"/>
      <protection hidden="1"/>
    </xf>
    <xf numFmtId="0" fontId="4" fillId="0" borderId="21" xfId="43" applyFont="1" applyFill="1" applyBorder="1" applyAlignment="1" applyProtection="1">
      <alignment horizontal="left" vertical="center" indent="1"/>
      <protection hidden="1"/>
    </xf>
    <xf numFmtId="0" fontId="3" fillId="0" borderId="13" xfId="0" applyFont="1" applyFill="1" applyBorder="1" applyAlignment="1" applyProtection="1">
      <alignment horizontal="right" vertical="center"/>
      <protection hidden="1"/>
    </xf>
    <xf numFmtId="0" fontId="5" fillId="0" borderId="20" xfId="0" applyFont="1" applyFill="1" applyBorder="1" applyAlignment="1" applyProtection="1">
      <alignment horizontal="center" vertical="center"/>
      <protection hidden="1"/>
    </xf>
    <xf numFmtId="0" fontId="3" fillId="0" borderId="13" xfId="0" applyFont="1" applyFill="1" applyBorder="1" applyAlignment="1" applyProtection="1">
      <alignment horizontal="left" vertical="center" indent="1"/>
      <protection hidden="1"/>
    </xf>
    <xf numFmtId="0" fontId="3" fillId="0" borderId="20" xfId="0" applyFont="1" applyFill="1" applyBorder="1" applyAlignment="1" applyProtection="1">
      <alignment horizontal="left" vertical="center" indent="1"/>
      <protection hidden="1"/>
    </xf>
    <xf numFmtId="49" fontId="3" fillId="0" borderId="0" xfId="44" applyNumberFormat="1" applyFont="1" applyFill="1" applyAlignment="1" applyProtection="1">
      <alignment vertical="center"/>
      <protection hidden="1"/>
    </xf>
    <xf numFmtId="0" fontId="3" fillId="0" borderId="0" xfId="44" applyFont="1" applyFill="1" applyBorder="1" applyAlignment="1" applyProtection="1">
      <alignment horizontal="right" vertical="center"/>
      <protection hidden="1"/>
    </xf>
    <xf numFmtId="0" fontId="3" fillId="0" borderId="0" xfId="44" applyNumberFormat="1" applyFont="1" applyFill="1" applyBorder="1" applyAlignment="1" applyProtection="1">
      <alignment horizontal="right" vertical="center"/>
      <protection hidden="1"/>
    </xf>
    <xf numFmtId="0" fontId="4" fillId="0" borderId="22" xfId="43" applyFont="1" applyFill="1" applyBorder="1" applyAlignment="1" applyProtection="1">
      <alignment horizontal="left" vertical="center"/>
      <protection hidden="1"/>
    </xf>
    <xf numFmtId="0" fontId="4" fillId="0" borderId="23" xfId="43" applyFont="1" applyFill="1" applyBorder="1" applyAlignment="1" applyProtection="1">
      <alignment horizontal="left" vertical="center" indent="1"/>
      <protection hidden="1"/>
    </xf>
    <xf numFmtId="0" fontId="5" fillId="0" borderId="13" xfId="50" applyFont="1" applyFill="1" applyBorder="1" applyAlignment="1" applyProtection="1">
      <alignment horizontal="left" vertical="center"/>
      <protection hidden="1"/>
    </xf>
    <xf numFmtId="0" fontId="5" fillId="0" borderId="20" xfId="50" applyFont="1" applyFill="1" applyBorder="1" applyAlignment="1" applyProtection="1">
      <alignment horizontal="left" vertical="center"/>
      <protection hidden="1"/>
    </xf>
    <xf numFmtId="0" fontId="3" fillId="0" borderId="0" xfId="49" applyFont="1" applyFill="1" applyAlignment="1" applyProtection="1">
      <alignment vertical="center" wrapText="1"/>
      <protection hidden="1"/>
    </xf>
    <xf numFmtId="0" fontId="3" fillId="0" borderId="0" xfId="49" applyFont="1" applyFill="1" applyAlignment="1" applyProtection="1">
      <alignment vertical="center"/>
      <protection hidden="1"/>
    </xf>
    <xf numFmtId="0" fontId="3" fillId="0" borderId="0" xfId="49" applyFont="1" applyFill="1" applyBorder="1" applyAlignment="1" applyProtection="1">
      <alignment vertical="center"/>
      <protection hidden="1"/>
    </xf>
    <xf numFmtId="0" fontId="6" fillId="0" borderId="0" xfId="50" applyFont="1" applyFill="1" applyBorder="1" applyAlignment="1" applyProtection="1">
      <alignment vertical="center"/>
      <protection hidden="1"/>
    </xf>
    <xf numFmtId="0" fontId="6" fillId="0" borderId="0" xfId="50" applyFont="1" applyFill="1" applyAlignment="1" applyProtection="1">
      <alignment vertical="center"/>
      <protection hidden="1"/>
    </xf>
    <xf numFmtId="0" fontId="3" fillId="0" borderId="0" xfId="49" applyFont="1" applyAlignment="1" applyProtection="1">
      <alignment vertical="center"/>
      <protection hidden="1"/>
    </xf>
    <xf numFmtId="0" fontId="0" fillId="0" borderId="0" xfId="0" applyProtection="1">
      <protection hidden="1"/>
    </xf>
    <xf numFmtId="0" fontId="5" fillId="24" borderId="12" xfId="0" applyFont="1" applyFill="1" applyBorder="1" applyAlignment="1" applyProtection="1">
      <alignment horizontal="left" vertical="center" indent="1"/>
      <protection hidden="1"/>
    </xf>
    <xf numFmtId="0" fontId="3" fillId="0" borderId="24" xfId="0" applyFont="1" applyBorder="1" applyAlignment="1" applyProtection="1">
      <alignment vertical="center"/>
      <protection hidden="1"/>
    </xf>
    <xf numFmtId="0" fontId="3" fillId="0" borderId="0" xfId="0" applyFont="1" applyFill="1" applyAlignment="1" applyProtection="1">
      <alignment horizontal="right" vertical="center"/>
      <protection hidden="1"/>
    </xf>
    <xf numFmtId="49" fontId="3" fillId="0" borderId="17" xfId="0" applyNumberFormat="1" applyFont="1" applyFill="1" applyBorder="1" applyAlignment="1" applyProtection="1">
      <alignment vertical="center"/>
      <protection hidden="1"/>
    </xf>
    <xf numFmtId="3" fontId="3" fillId="0" borderId="0" xfId="0" applyNumberFormat="1" applyFont="1" applyFill="1" applyBorder="1" applyAlignment="1" applyProtection="1">
      <alignment vertical="center"/>
      <protection hidden="1"/>
    </xf>
    <xf numFmtId="3" fontId="3" fillId="0" borderId="0" xfId="0" applyNumberFormat="1" applyFont="1" applyFill="1" applyBorder="1" applyAlignment="1" applyProtection="1">
      <alignment horizontal="right" vertical="center"/>
      <protection hidden="1"/>
    </xf>
    <xf numFmtId="0" fontId="5" fillId="0" borderId="13" xfId="0" applyFont="1" applyFill="1" applyBorder="1" applyAlignment="1" applyProtection="1">
      <alignment horizontal="center" vertical="center"/>
      <protection hidden="1"/>
    </xf>
    <xf numFmtId="0" fontId="3" fillId="0" borderId="0" xfId="44" applyFont="1" applyFill="1" applyBorder="1" applyAlignment="1" applyProtection="1">
      <alignment horizontal="center" vertical="top"/>
      <protection hidden="1"/>
    </xf>
    <xf numFmtId="0" fontId="6" fillId="0" borderId="0" xfId="44" applyFont="1" applyFill="1" applyBorder="1" applyAlignment="1" applyProtection="1">
      <alignment vertical="top"/>
      <protection hidden="1"/>
    </xf>
    <xf numFmtId="0" fontId="4" fillId="0" borderId="16" xfId="50" applyFont="1" applyFill="1" applyBorder="1" applyAlignment="1" applyProtection="1">
      <alignment vertical="top"/>
      <protection hidden="1"/>
    </xf>
    <xf numFmtId="0" fontId="4" fillId="0" borderId="13" xfId="50" applyFont="1" applyFill="1" applyBorder="1" applyAlignment="1" applyProtection="1">
      <alignment vertical="top"/>
      <protection hidden="1"/>
    </xf>
    <xf numFmtId="0" fontId="4" fillId="0" borderId="20" xfId="50" applyFont="1" applyFill="1" applyBorder="1" applyAlignment="1" applyProtection="1">
      <alignment vertical="top"/>
      <protection hidden="1"/>
    </xf>
    <xf numFmtId="0" fontId="4" fillId="0" borderId="15" xfId="50" applyFont="1" applyFill="1" applyBorder="1" applyAlignment="1" applyProtection="1">
      <alignment vertical="top"/>
      <protection hidden="1"/>
    </xf>
    <xf numFmtId="0" fontId="4" fillId="0" borderId="0" xfId="50" applyFont="1" applyFill="1" applyBorder="1" applyAlignment="1" applyProtection="1">
      <alignment vertical="top"/>
      <protection hidden="1"/>
    </xf>
    <xf numFmtId="0" fontId="4" fillId="0" borderId="14" xfId="50" applyFont="1" applyFill="1" applyBorder="1" applyAlignment="1" applyProtection="1">
      <alignment vertical="top"/>
      <protection hidden="1"/>
    </xf>
    <xf numFmtId="0" fontId="4" fillId="0" borderId="17" xfId="50" applyFont="1" applyFill="1" applyBorder="1" applyAlignment="1" applyProtection="1">
      <alignment vertical="top"/>
      <protection hidden="1"/>
    </xf>
    <xf numFmtId="0" fontId="4" fillId="0" borderId="18" xfId="50" applyFont="1" applyFill="1" applyBorder="1" applyAlignment="1" applyProtection="1">
      <alignment vertical="top"/>
      <protection hidden="1"/>
    </xf>
    <xf numFmtId="0" fontId="4" fillId="0" borderId="19" xfId="50" applyFont="1" applyFill="1" applyBorder="1" applyAlignment="1" applyProtection="1">
      <alignment vertical="top"/>
      <protection hidden="1"/>
    </xf>
    <xf numFmtId="0" fontId="3" fillId="0" borderId="0" xfId="51" applyFont="1" applyBorder="1" applyAlignment="1" applyProtection="1">
      <alignment vertical="center"/>
      <protection hidden="1"/>
    </xf>
    <xf numFmtId="0" fontId="3" fillId="0" borderId="15" xfId="51" applyFont="1" applyFill="1" applyBorder="1" applyAlignment="1" applyProtection="1">
      <alignment horizontal="right" vertical="center" indent="1"/>
      <protection hidden="1"/>
    </xf>
    <xf numFmtId="0" fontId="3" fillId="0" borderId="13" xfId="44" applyFont="1" applyFill="1" applyBorder="1" applyAlignment="1" applyProtection="1">
      <alignment vertical="center"/>
      <protection hidden="1"/>
    </xf>
    <xf numFmtId="49" fontId="3" fillId="0" borderId="13" xfId="44" applyNumberFormat="1" applyFont="1" applyFill="1" applyBorder="1" applyAlignment="1" applyProtection="1">
      <alignment vertical="center"/>
      <protection hidden="1"/>
    </xf>
    <xf numFmtId="0" fontId="6" fillId="0" borderId="25" xfId="50" applyFont="1" applyFill="1" applyBorder="1" applyAlignment="1" applyProtection="1">
      <alignment horizontal="left" vertical="center" indent="1"/>
      <protection hidden="1"/>
    </xf>
    <xf numFmtId="0" fontId="6" fillId="0" borderId="26" xfId="50" applyFont="1" applyFill="1" applyBorder="1" applyAlignment="1" applyProtection="1">
      <alignment horizontal="left" vertical="center" indent="1"/>
      <protection hidden="1"/>
    </xf>
    <xf numFmtId="0" fontId="6" fillId="0" borderId="27" xfId="50" applyFont="1" applyFill="1" applyBorder="1" applyAlignment="1" applyProtection="1">
      <alignment horizontal="left" vertical="center" indent="1"/>
      <protection hidden="1"/>
    </xf>
    <xf numFmtId="164" fontId="6" fillId="0" borderId="25" xfId="50" applyNumberFormat="1" applyFont="1" applyFill="1" applyBorder="1" applyAlignment="1" applyProtection="1">
      <alignment horizontal="left" vertical="center" indent="1"/>
      <protection hidden="1"/>
    </xf>
    <xf numFmtId="164" fontId="6" fillId="0" borderId="26" xfId="50" applyNumberFormat="1" applyFont="1" applyFill="1" applyBorder="1" applyAlignment="1" applyProtection="1">
      <alignment horizontal="left" vertical="center" indent="1"/>
      <protection hidden="1"/>
    </xf>
    <xf numFmtId="0" fontId="6" fillId="0" borderId="28" xfId="50" applyFont="1" applyFill="1" applyBorder="1" applyAlignment="1" applyProtection="1">
      <alignment horizontal="left" vertical="center" indent="1"/>
      <protection hidden="1"/>
    </xf>
    <xf numFmtId="0" fontId="5" fillId="0" borderId="15" xfId="0" applyFont="1" applyFill="1" applyBorder="1" applyAlignment="1" applyProtection="1">
      <alignment vertical="center"/>
      <protection hidden="1"/>
    </xf>
    <xf numFmtId="0" fontId="5" fillId="0" borderId="14" xfId="0" applyFont="1" applyFill="1" applyBorder="1" applyAlignment="1" applyProtection="1">
      <alignment horizontal="center" vertical="center"/>
      <protection hidden="1"/>
    </xf>
    <xf numFmtId="165" fontId="3" fillId="0" borderId="0" xfId="44" applyNumberFormat="1" applyFont="1" applyFill="1" applyBorder="1" applyAlignment="1" applyProtection="1">
      <alignment horizontal="center" vertical="center"/>
      <protection hidden="1"/>
    </xf>
    <xf numFmtId="0" fontId="3" fillId="0" borderId="15" xfId="0" applyFont="1" applyBorder="1" applyAlignment="1" applyProtection="1">
      <alignment horizontal="left" vertical="center" wrapText="1" indent="1"/>
      <protection hidden="1"/>
    </xf>
    <xf numFmtId="0" fontId="3" fillId="0" borderId="0" xfId="0" applyFont="1" applyBorder="1" applyAlignment="1" applyProtection="1">
      <alignment horizontal="left" vertical="center" wrapText="1" indent="1"/>
      <protection hidden="1"/>
    </xf>
    <xf numFmtId="0" fontId="3" fillId="0" borderId="19" xfId="50" applyFont="1" applyBorder="1" applyAlignment="1" applyProtection="1">
      <alignment vertical="center"/>
      <protection hidden="1"/>
    </xf>
    <xf numFmtId="0" fontId="3" fillId="0" borderId="0" xfId="0" applyFont="1" applyFill="1" applyBorder="1" applyAlignment="1" applyProtection="1">
      <alignment horizontal="right" vertical="center"/>
      <protection hidden="1"/>
    </xf>
    <xf numFmtId="0" fontId="3" fillId="25" borderId="0" xfId="0" applyFont="1" applyFill="1" applyBorder="1" applyAlignment="1" applyProtection="1">
      <alignment vertical="center"/>
      <protection hidden="1"/>
    </xf>
    <xf numFmtId="0" fontId="3" fillId="25" borderId="0" xfId="0" applyFont="1" applyFill="1" applyBorder="1" applyAlignment="1" applyProtection="1">
      <alignment horizontal="right" vertical="center"/>
      <protection hidden="1"/>
    </xf>
    <xf numFmtId="0" fontId="4" fillId="25" borderId="0" xfId="0" applyNumberFormat="1" applyFont="1" applyFill="1" applyBorder="1" applyAlignment="1" applyProtection="1">
      <alignment horizontal="left" vertical="center" indent="1"/>
      <protection hidden="1"/>
    </xf>
    <xf numFmtId="0" fontId="9" fillId="25" borderId="0" xfId="0" applyNumberFormat="1" applyFont="1" applyFill="1" applyBorder="1" applyAlignment="1" applyProtection="1">
      <alignment horizontal="center" vertical="center"/>
      <protection hidden="1"/>
    </xf>
    <xf numFmtId="0" fontId="4" fillId="25" borderId="0" xfId="0" applyNumberFormat="1" applyFont="1" applyFill="1" applyBorder="1" applyAlignment="1" applyProtection="1">
      <alignment horizontal="center" vertical="center"/>
      <protection hidden="1"/>
    </xf>
    <xf numFmtId="0" fontId="3" fillId="0" borderId="17" xfId="0" applyFont="1" applyFill="1" applyBorder="1" applyAlignment="1" applyProtection="1">
      <alignment vertical="center"/>
      <protection hidden="1"/>
    </xf>
    <xf numFmtId="0" fontId="3" fillId="0" borderId="18" xfId="0" applyFont="1" applyBorder="1" applyAlignment="1" applyProtection="1">
      <alignment vertical="center"/>
      <protection hidden="1"/>
    </xf>
    <xf numFmtId="0" fontId="3" fillId="0" borderId="19" xfId="0" applyFont="1" applyBorder="1" applyAlignment="1" applyProtection="1">
      <alignment vertical="center"/>
      <protection hidden="1"/>
    </xf>
    <xf numFmtId="0" fontId="4" fillId="25" borderId="0" xfId="0" applyFont="1" applyFill="1" applyBorder="1" applyAlignment="1" applyProtection="1">
      <alignment horizontal="left" vertical="center" indent="1"/>
      <protection hidden="1"/>
    </xf>
    <xf numFmtId="0" fontId="4" fillId="25" borderId="0" xfId="0" applyNumberFormat="1" applyFont="1" applyFill="1" applyBorder="1" applyAlignment="1" applyProtection="1">
      <alignment horizontal="left" vertical="top" indent="1"/>
      <protection hidden="1"/>
    </xf>
    <xf numFmtId="0" fontId="3" fillId="0" borderId="22" xfId="44" applyFont="1" applyFill="1" applyBorder="1" applyAlignment="1" applyProtection="1">
      <alignment vertical="center"/>
      <protection hidden="1"/>
    </xf>
    <xf numFmtId="0" fontId="4" fillId="0" borderId="22" xfId="43" applyFont="1" applyFill="1" applyBorder="1" applyAlignment="1" applyProtection="1">
      <alignment horizontal="left" vertical="center" indent="1"/>
      <protection hidden="1"/>
    </xf>
    <xf numFmtId="49" fontId="5" fillId="24" borderId="10" xfId="0" applyNumberFormat="1" applyFont="1" applyFill="1" applyBorder="1" applyAlignment="1" applyProtection="1">
      <alignment vertical="center"/>
      <protection hidden="1"/>
    </xf>
    <xf numFmtId="0" fontId="5" fillId="24" borderId="10" xfId="0" applyFont="1" applyFill="1" applyBorder="1" applyAlignment="1" applyProtection="1">
      <alignment vertical="center"/>
      <protection hidden="1"/>
    </xf>
    <xf numFmtId="0" fontId="5" fillId="24" borderId="10" xfId="0" applyFont="1" applyFill="1" applyBorder="1" applyAlignment="1" applyProtection="1">
      <alignment horizontal="center" vertical="center"/>
      <protection hidden="1"/>
    </xf>
    <xf numFmtId="0" fontId="5" fillId="24" borderId="11" xfId="0" applyFont="1" applyFill="1" applyBorder="1" applyAlignment="1" applyProtection="1">
      <alignment horizontal="left" vertical="center"/>
      <protection hidden="1"/>
    </xf>
    <xf numFmtId="49" fontId="5" fillId="0" borderId="0" xfId="0" applyNumberFormat="1"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14" xfId="0" applyFont="1" applyFill="1" applyBorder="1" applyAlignment="1" applyProtection="1">
      <alignment horizontal="left" vertical="center"/>
      <protection hidden="1"/>
    </xf>
    <xf numFmtId="49" fontId="5" fillId="0" borderId="24" xfId="0" applyNumberFormat="1"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36" fillId="0" borderId="24" xfId="0" applyFont="1" applyBorder="1" applyAlignment="1" applyProtection="1">
      <alignment vertical="center"/>
      <protection hidden="1"/>
    </xf>
    <xf numFmtId="49" fontId="5" fillId="0" borderId="15" xfId="0" applyNumberFormat="1" applyFont="1" applyFill="1" applyBorder="1" applyAlignment="1" applyProtection="1">
      <alignment horizontal="left" vertical="center" indent="1"/>
      <protection hidden="1"/>
    </xf>
    <xf numFmtId="49" fontId="5" fillId="0" borderId="16" xfId="0" applyNumberFormat="1" applyFont="1" applyFill="1" applyBorder="1" applyAlignment="1" applyProtection="1">
      <alignment horizontal="left" vertical="center" indent="1"/>
      <protection hidden="1"/>
    </xf>
    <xf numFmtId="49" fontId="5" fillId="0" borderId="13" xfId="0" applyNumberFormat="1" applyFont="1" applyFill="1" applyBorder="1" applyAlignment="1" applyProtection="1">
      <alignment vertical="center"/>
      <protection hidden="1"/>
    </xf>
    <xf numFmtId="0" fontId="5" fillId="0" borderId="13" xfId="0" applyFont="1" applyFill="1" applyBorder="1" applyAlignment="1" applyProtection="1">
      <alignment vertical="center"/>
      <protection hidden="1"/>
    </xf>
    <xf numFmtId="0" fontId="5" fillId="0" borderId="13" xfId="0" applyFont="1" applyFill="1" applyBorder="1" applyAlignment="1" applyProtection="1">
      <alignment horizontal="left" vertical="center"/>
      <protection hidden="1"/>
    </xf>
    <xf numFmtId="0" fontId="5" fillId="0" borderId="20" xfId="0" applyFont="1" applyFill="1" applyBorder="1" applyAlignment="1" applyProtection="1">
      <alignment horizontal="left" vertical="center"/>
      <protection hidden="1"/>
    </xf>
    <xf numFmtId="3" fontId="3" fillId="0" borderId="18" xfId="0" applyNumberFormat="1" applyFont="1" applyFill="1" applyBorder="1" applyAlignment="1" applyProtection="1">
      <alignment vertical="center"/>
      <protection hidden="1"/>
    </xf>
    <xf numFmtId="3" fontId="3" fillId="0" borderId="18" xfId="0" applyNumberFormat="1" applyFont="1" applyFill="1" applyBorder="1" applyAlignment="1" applyProtection="1">
      <alignment horizontal="right" vertical="center"/>
      <protection hidden="1"/>
    </xf>
    <xf numFmtId="0" fontId="5" fillId="0" borderId="0" xfId="50" applyFont="1" applyFill="1" applyBorder="1" applyAlignment="1" applyProtection="1">
      <alignment horizontal="left" vertical="center"/>
      <protection hidden="1"/>
    </xf>
    <xf numFmtId="0" fontId="5" fillId="0" borderId="14" xfId="50" applyFont="1" applyFill="1" applyBorder="1" applyAlignment="1" applyProtection="1">
      <alignment horizontal="left" vertical="center"/>
      <protection hidden="1"/>
    </xf>
    <xf numFmtId="0" fontId="3" fillId="0" borderId="15" xfId="50" applyFont="1" applyBorder="1" applyAlignment="1" applyProtection="1">
      <alignment horizontal="left" vertical="center" indent="1"/>
      <protection hidden="1"/>
    </xf>
    <xf numFmtId="0" fontId="3" fillId="0" borderId="17" xfId="50" applyFont="1" applyBorder="1" applyAlignment="1" applyProtection="1">
      <alignment horizontal="left" vertical="center" indent="1"/>
      <protection hidden="1"/>
    </xf>
    <xf numFmtId="0" fontId="3" fillId="0" borderId="18" xfId="50" applyFont="1" applyBorder="1" applyAlignment="1" applyProtection="1">
      <alignment vertical="center"/>
      <protection hidden="1"/>
    </xf>
    <xf numFmtId="49" fontId="3" fillId="0" borderId="15" xfId="50" applyNumberFormat="1" applyFont="1" applyFill="1" applyBorder="1" applyAlignment="1" applyProtection="1">
      <alignment horizontal="left" vertical="center" indent="1"/>
      <protection hidden="1"/>
    </xf>
    <xf numFmtId="49" fontId="3" fillId="0" borderId="15" xfId="50" applyNumberFormat="1" applyFont="1" applyBorder="1" applyAlignment="1" applyProtection="1">
      <alignment horizontal="left" vertical="center" indent="1"/>
      <protection hidden="1"/>
    </xf>
    <xf numFmtId="0" fontId="3" fillId="0" borderId="0" xfId="48" applyFont="1" applyAlignment="1" applyProtection="1">
      <alignment vertical="center"/>
      <protection hidden="1"/>
    </xf>
    <xf numFmtId="0" fontId="3" fillId="0" borderId="0" xfId="48" applyFont="1" applyBorder="1" applyAlignment="1" applyProtection="1">
      <alignment vertical="center"/>
      <protection hidden="1"/>
    </xf>
    <xf numFmtId="0" fontId="3" fillId="21" borderId="12" xfId="50" applyFont="1" applyFill="1" applyBorder="1" applyAlignment="1" applyProtection="1">
      <alignment horizontal="left" vertical="center" indent="2"/>
      <protection hidden="1"/>
    </xf>
    <xf numFmtId="0" fontId="3" fillId="0" borderId="12" xfId="50" applyFont="1" applyFill="1" applyBorder="1" applyAlignment="1" applyProtection="1">
      <alignment horizontal="left" vertical="center" indent="2"/>
      <protection hidden="1"/>
    </xf>
    <xf numFmtId="0" fontId="3" fillId="17" borderId="12" xfId="50" applyNumberFormat="1" applyFont="1" applyFill="1" applyBorder="1" applyAlignment="1" applyProtection="1">
      <alignment horizontal="left" vertical="center" indent="2"/>
      <protection hidden="1"/>
    </xf>
    <xf numFmtId="168" fontId="2" fillId="23" borderId="29" xfId="38" applyNumberFormat="1" applyFont="1" applyFill="1" applyBorder="1" applyAlignment="1" applyProtection="1">
      <alignment horizontal="center" vertical="center"/>
      <protection hidden="1"/>
    </xf>
    <xf numFmtId="168" fontId="2" fillId="23" borderId="30" xfId="38" applyNumberFormat="1" applyFont="1" applyFill="1" applyBorder="1" applyAlignment="1" applyProtection="1">
      <alignment horizontal="center" vertical="center"/>
      <protection hidden="1"/>
    </xf>
    <xf numFmtId="168" fontId="2" fillId="23" borderId="31" xfId="38" applyNumberFormat="1" applyFont="1" applyFill="1" applyBorder="1" applyAlignment="1" applyProtection="1">
      <alignment horizontal="center" vertical="center"/>
      <protection hidden="1"/>
    </xf>
    <xf numFmtId="168" fontId="2" fillId="23" borderId="29" xfId="38" applyNumberFormat="1" applyFont="1" applyFill="1" applyBorder="1" applyAlignment="1" applyProtection="1">
      <alignment horizontal="center" vertical="center"/>
      <protection locked="0"/>
    </xf>
    <xf numFmtId="168" fontId="2" fillId="23" borderId="30" xfId="38" applyNumberFormat="1" applyFont="1" applyFill="1" applyBorder="1" applyAlignment="1" applyProtection="1">
      <alignment horizontal="center" vertical="center"/>
      <protection locked="0"/>
    </xf>
    <xf numFmtId="168" fontId="2" fillId="23" borderId="31" xfId="38"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xf>
    <xf numFmtId="16" fontId="3" fillId="21" borderId="10" xfId="51" applyNumberFormat="1" applyFont="1" applyFill="1" applyBorder="1" applyAlignment="1" applyProtection="1">
      <alignment horizontal="left" vertical="center"/>
      <protection hidden="1"/>
    </xf>
    <xf numFmtId="0" fontId="3" fillId="0" borderId="14" xfId="0" applyFont="1" applyFill="1" applyBorder="1" applyAlignment="1" applyProtection="1">
      <alignment vertical="center"/>
    </xf>
    <xf numFmtId="0" fontId="5" fillId="0" borderId="13" xfId="51" applyFont="1" applyFill="1" applyBorder="1" applyAlignment="1" applyProtection="1">
      <alignment vertical="center"/>
      <protection hidden="1"/>
    </xf>
    <xf numFmtId="0" fontId="5" fillId="0" borderId="0" xfId="51" applyFont="1" applyFill="1" applyBorder="1" applyAlignment="1" applyProtection="1">
      <alignment vertical="center"/>
      <protection hidden="1"/>
    </xf>
    <xf numFmtId="0" fontId="5" fillId="0" borderId="20" xfId="51" applyFont="1" applyFill="1" applyBorder="1" applyAlignment="1" applyProtection="1">
      <alignment vertical="center"/>
      <protection hidden="1"/>
    </xf>
    <xf numFmtId="0" fontId="5" fillId="0" borderId="14" xfId="51" applyFont="1" applyFill="1" applyBorder="1" applyAlignment="1" applyProtection="1">
      <alignment vertical="center"/>
      <protection hidden="1"/>
    </xf>
    <xf numFmtId="0" fontId="5" fillId="0" borderId="17" xfId="51" applyFont="1" applyFill="1" applyBorder="1" applyAlignment="1" applyProtection="1">
      <alignment horizontal="left" vertical="center" indent="1"/>
      <protection hidden="1"/>
    </xf>
    <xf numFmtId="0" fontId="5" fillId="0" borderId="18" xfId="51" applyFont="1" applyFill="1" applyBorder="1" applyAlignment="1" applyProtection="1">
      <alignment vertical="center"/>
      <protection hidden="1"/>
    </xf>
    <xf numFmtId="0" fontId="5" fillId="0" borderId="19" xfId="51" applyFont="1" applyFill="1" applyBorder="1" applyAlignment="1" applyProtection="1">
      <alignment vertical="center"/>
      <protection hidden="1"/>
    </xf>
    <xf numFmtId="0" fontId="3" fillId="0" borderId="15" xfId="48" applyFont="1" applyBorder="1" applyAlignment="1" applyProtection="1">
      <alignment vertical="center"/>
      <protection hidden="1"/>
    </xf>
    <xf numFmtId="0" fontId="4" fillId="0" borderId="0" xfId="48" applyFont="1" applyBorder="1" applyAlignment="1" applyProtection="1">
      <alignment horizontal="left" vertical="center" indent="1"/>
      <protection hidden="1"/>
    </xf>
    <xf numFmtId="0" fontId="4" fillId="0" borderId="0" xfId="48" applyFont="1" applyBorder="1" applyAlignment="1" applyProtection="1">
      <alignment vertical="center"/>
      <protection hidden="1"/>
    </xf>
    <xf numFmtId="0" fontId="3" fillId="0" borderId="14" xfId="48" applyFont="1" applyBorder="1" applyAlignment="1" applyProtection="1">
      <alignment vertical="center"/>
      <protection hidden="1"/>
    </xf>
    <xf numFmtId="0" fontId="3" fillId="0" borderId="15" xfId="0" applyFont="1" applyBorder="1" applyAlignment="1" applyProtection="1">
      <alignment horizontal="left" vertical="center" indent="1"/>
    </xf>
    <xf numFmtId="0" fontId="5" fillId="0" borderId="15" xfId="0" applyFont="1" applyBorder="1" applyAlignment="1" applyProtection="1">
      <alignment horizontal="left" vertical="center" indent="1"/>
    </xf>
    <xf numFmtId="0" fontId="3" fillId="0" borderId="32" xfId="0" applyFont="1" applyBorder="1" applyAlignment="1" applyProtection="1">
      <alignment horizontal="left" vertical="center" indent="1"/>
    </xf>
    <xf numFmtId="0" fontId="3" fillId="0" borderId="32" xfId="0" applyFont="1" applyFill="1" applyBorder="1" applyAlignment="1" applyProtection="1">
      <alignment vertical="center"/>
    </xf>
    <xf numFmtId="0" fontId="3" fillId="0" borderId="0" xfId="0" applyFont="1" applyBorder="1" applyAlignment="1" applyProtection="1">
      <alignment horizontal="left" vertical="center" indent="1"/>
    </xf>
    <xf numFmtId="0" fontId="3" fillId="0" borderId="33" xfId="48" applyFont="1" applyBorder="1" applyAlignment="1" applyProtection="1">
      <alignment vertical="center"/>
      <protection hidden="1"/>
    </xf>
    <xf numFmtId="0" fontId="3" fillId="0" borderId="24" xfId="48" applyFont="1" applyBorder="1" applyAlignment="1" applyProtection="1">
      <alignment vertical="center"/>
      <protection hidden="1"/>
    </xf>
    <xf numFmtId="0" fontId="4" fillId="0" borderId="24" xfId="48" applyFont="1" applyBorder="1" applyAlignment="1" applyProtection="1">
      <alignment vertical="center"/>
      <protection hidden="1"/>
    </xf>
    <xf numFmtId="0" fontId="3" fillId="0" borderId="34" xfId="48" applyFont="1" applyBorder="1" applyAlignment="1" applyProtection="1">
      <alignment vertical="center"/>
      <protection hidden="1"/>
    </xf>
    <xf numFmtId="0" fontId="4" fillId="0" borderId="24" xfId="48" applyFont="1" applyBorder="1" applyAlignment="1" applyProtection="1">
      <alignment horizontal="left" vertical="center" indent="1"/>
      <protection hidden="1"/>
    </xf>
    <xf numFmtId="0" fontId="3" fillId="0" borderId="0" xfId="48" applyFont="1" applyBorder="1" applyAlignment="1" applyProtection="1">
      <alignment horizontal="left" vertical="center" wrapText="1" indent="1"/>
      <protection hidden="1"/>
    </xf>
    <xf numFmtId="0" fontId="3" fillId="0" borderId="0" xfId="48" applyFont="1" applyBorder="1" applyAlignment="1" applyProtection="1">
      <alignment horizontal="left" vertical="top" indent="1"/>
      <protection hidden="1"/>
    </xf>
    <xf numFmtId="0" fontId="3" fillId="0" borderId="0" xfId="48" applyFont="1" applyBorder="1" applyAlignment="1" applyProtection="1">
      <alignment vertical="top" wrapText="1"/>
      <protection hidden="1"/>
    </xf>
    <xf numFmtId="0" fontId="5" fillId="0" borderId="15" xfId="51" applyFont="1" applyFill="1" applyBorder="1" applyAlignment="1" applyProtection="1">
      <alignment horizontal="left" vertical="center" indent="1"/>
      <protection hidden="1"/>
    </xf>
    <xf numFmtId="0" fontId="3" fillId="0" borderId="0" xfId="0" quotePrefix="1" applyFont="1" applyFill="1" applyBorder="1" applyAlignment="1" applyProtection="1">
      <alignment horizontal="left" vertical="center"/>
      <protection hidden="1"/>
    </xf>
    <xf numFmtId="0" fontId="13" fillId="0" borderId="0" xfId="44" applyFont="1" applyFill="1" applyBorder="1" applyAlignment="1" applyProtection="1">
      <alignment horizontal="left" vertical="center"/>
      <protection hidden="1"/>
    </xf>
    <xf numFmtId="49" fontId="3" fillId="0" borderId="17" xfId="50" applyNumberFormat="1" applyFont="1" applyFill="1" applyBorder="1" applyAlignment="1" applyProtection="1">
      <alignment horizontal="left" vertical="center"/>
      <protection hidden="1"/>
    </xf>
    <xf numFmtId="0" fontId="3" fillId="0" borderId="18" xfId="50" applyFont="1" applyFill="1" applyBorder="1" applyAlignment="1" applyProtection="1">
      <alignment horizontal="left" vertical="center"/>
      <protection hidden="1"/>
    </xf>
    <xf numFmtId="49" fontId="5" fillId="22" borderId="10" xfId="45" applyNumberFormat="1" applyFont="1" applyFill="1" applyBorder="1" applyAlignment="1" applyProtection="1">
      <alignment horizontal="left" vertical="center"/>
      <protection hidden="1"/>
    </xf>
    <xf numFmtId="49" fontId="5" fillId="22" borderId="11" xfId="45" applyNumberFormat="1" applyFont="1" applyFill="1" applyBorder="1" applyAlignment="1" applyProtection="1">
      <alignment horizontal="left" vertical="center"/>
      <protection hidden="1"/>
    </xf>
    <xf numFmtId="49" fontId="3" fillId="0" borderId="0" xfId="44" applyNumberFormat="1" applyFont="1" applyFill="1" applyAlignment="1" applyProtection="1">
      <alignment horizontal="left" vertical="center" indent="1"/>
      <protection hidden="1"/>
    </xf>
    <xf numFmtId="0" fontId="3" fillId="0" borderId="0" xfId="49" applyFont="1" applyAlignment="1" applyProtection="1">
      <alignment horizontal="left" vertical="center" indent="1"/>
      <protection hidden="1"/>
    </xf>
    <xf numFmtId="0" fontId="3" fillId="0" borderId="35" xfId="45" applyNumberFormat="1" applyFont="1" applyFill="1" applyBorder="1" applyAlignment="1" applyProtection="1">
      <alignment vertical="center"/>
      <protection hidden="1"/>
    </xf>
    <xf numFmtId="0" fontId="2" fillId="0" borderId="29" xfId="38" applyNumberFormat="1" applyFont="1" applyFill="1" applyBorder="1" applyAlignment="1" applyProtection="1">
      <alignment horizontal="center" vertical="center"/>
      <protection hidden="1"/>
    </xf>
    <xf numFmtId="0" fontId="3" fillId="0" borderId="15" xfId="0" applyFont="1" applyFill="1" applyBorder="1" applyAlignment="1" applyProtection="1">
      <alignment horizontal="left" vertical="center" indent="1"/>
    </xf>
    <xf numFmtId="49" fontId="3" fillId="0" borderId="15" xfId="51" applyNumberFormat="1" applyFont="1" applyFill="1" applyBorder="1" applyAlignment="1" applyProtection="1">
      <alignment horizontal="left" vertical="center" indent="1"/>
      <protection hidden="1"/>
    </xf>
    <xf numFmtId="0" fontId="3" fillId="0" borderId="20" xfId="44" applyFont="1" applyFill="1" applyBorder="1" applyAlignment="1" applyProtection="1">
      <alignment vertical="center"/>
      <protection hidden="1"/>
    </xf>
    <xf numFmtId="0" fontId="3" fillId="0" borderId="16" xfId="44" applyFont="1" applyFill="1" applyBorder="1" applyAlignment="1" applyProtection="1">
      <alignment vertical="center"/>
      <protection hidden="1"/>
    </xf>
    <xf numFmtId="0" fontId="3" fillId="0" borderId="13" xfId="44" applyFont="1" applyFill="1" applyBorder="1" applyAlignment="1" applyProtection="1">
      <alignment horizontal="left" vertical="center" indent="1"/>
      <protection hidden="1"/>
    </xf>
    <xf numFmtId="3" fontId="5" fillId="0" borderId="0" xfId="0" applyNumberFormat="1" applyFont="1" applyFill="1" applyBorder="1" applyAlignment="1" applyProtection="1">
      <alignment vertical="center"/>
      <protection hidden="1"/>
    </xf>
    <xf numFmtId="49" fontId="5" fillId="0" borderId="33" xfId="0" applyNumberFormat="1" applyFont="1" applyFill="1" applyBorder="1" applyAlignment="1" applyProtection="1">
      <alignment horizontal="left" vertical="center" indent="1"/>
      <protection hidden="1"/>
    </xf>
    <xf numFmtId="49" fontId="5" fillId="0" borderId="24" xfId="0" applyNumberFormat="1" applyFont="1" applyFill="1" applyBorder="1" applyAlignment="1" applyProtection="1">
      <alignment vertical="center"/>
      <protection hidden="1"/>
    </xf>
    <xf numFmtId="0" fontId="3" fillId="0" borderId="34" xfId="0" applyFont="1" applyBorder="1" applyAlignment="1" applyProtection="1">
      <alignment vertical="center"/>
      <protection hidden="1"/>
    </xf>
    <xf numFmtId="0" fontId="3" fillId="0" borderId="0" xfId="51" applyFont="1" applyFill="1" applyBorder="1" applyAlignment="1" applyProtection="1">
      <alignment horizontal="left" vertical="center" indent="1"/>
      <protection hidden="1"/>
    </xf>
    <xf numFmtId="0" fontId="3" fillId="0" borderId="0" xfId="39" applyNumberFormat="1" applyAlignment="1" applyProtection="1">
      <alignment vertical="center"/>
      <protection hidden="1"/>
    </xf>
    <xf numFmtId="0" fontId="3" fillId="0" borderId="0" xfId="39" applyNumberFormat="1" applyAlignment="1" applyProtection="1">
      <alignment horizontal="center" vertical="center"/>
      <protection hidden="1"/>
    </xf>
    <xf numFmtId="0" fontId="3" fillId="0" borderId="0" xfId="39" applyNumberFormat="1" applyBorder="1" applyAlignment="1" applyProtection="1">
      <alignment vertical="center"/>
      <protection hidden="1"/>
    </xf>
    <xf numFmtId="0" fontId="13" fillId="0" borderId="0" xfId="0" quotePrefix="1" applyFont="1" applyFill="1" applyAlignment="1" applyProtection="1">
      <alignment horizontal="left" vertical="center"/>
      <protection hidden="1"/>
    </xf>
    <xf numFmtId="0" fontId="4" fillId="0" borderId="21" xfId="43" applyFont="1" applyFill="1" applyBorder="1" applyAlignment="1" applyProtection="1">
      <alignment horizontal="left" vertical="center"/>
      <protection hidden="1"/>
    </xf>
    <xf numFmtId="49" fontId="4" fillId="0" borderId="23" xfId="43" applyNumberFormat="1" applyFont="1" applyFill="1" applyBorder="1" applyAlignment="1" applyProtection="1">
      <alignment horizontal="left" vertical="center" wrapText="1" indent="1"/>
      <protection hidden="1"/>
    </xf>
    <xf numFmtId="49" fontId="4" fillId="0" borderId="23" xfId="43" applyNumberFormat="1" applyFont="1" applyFill="1" applyBorder="1" applyAlignment="1" applyProtection="1">
      <alignment horizontal="left" vertical="center" indent="1"/>
      <protection hidden="1"/>
    </xf>
    <xf numFmtId="49" fontId="4" fillId="23" borderId="23" xfId="43" applyNumberFormat="1" applyFont="1" applyFill="1" applyBorder="1" applyAlignment="1" applyProtection="1">
      <alignment horizontal="left" vertical="center" indent="1"/>
      <protection locked="0"/>
    </xf>
    <xf numFmtId="0" fontId="3" fillId="0" borderId="15" xfId="44" applyFont="1" applyFill="1" applyBorder="1" applyAlignment="1" applyProtection="1">
      <alignment vertical="center"/>
      <protection hidden="1"/>
    </xf>
    <xf numFmtId="0" fontId="3" fillId="0" borderId="36" xfId="38" applyNumberFormat="1" applyFont="1" applyFill="1" applyBorder="1" applyAlignment="1" applyProtection="1">
      <alignment horizontal="center" vertical="center"/>
      <protection hidden="1"/>
    </xf>
    <xf numFmtId="0" fontId="3" fillId="0" borderId="32" xfId="38" applyNumberFormat="1" applyFont="1" applyFill="1" applyBorder="1" applyAlignment="1" applyProtection="1">
      <alignment horizontal="center" vertical="center"/>
      <protection hidden="1"/>
    </xf>
    <xf numFmtId="0" fontId="6" fillId="0" borderId="0" xfId="51" applyFont="1" applyFill="1" applyBorder="1" applyAlignment="1" applyProtection="1">
      <alignment vertical="center"/>
      <protection hidden="1"/>
    </xf>
    <xf numFmtId="0" fontId="3" fillId="0" borderId="0" xfId="0" applyFont="1" applyFill="1" applyBorder="1" applyAlignment="1" applyProtection="1">
      <alignment vertical="top" wrapText="1"/>
      <protection hidden="1"/>
    </xf>
    <xf numFmtId="0" fontId="3"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3" fillId="0" borderId="14" xfId="0" applyFont="1" applyFill="1" applyBorder="1" applyAlignment="1" applyProtection="1">
      <alignment horizontal="left" vertical="center" indent="1"/>
      <protection hidden="1"/>
    </xf>
    <xf numFmtId="0" fontId="5" fillId="0" borderId="14" xfId="0" applyFont="1" applyFill="1" applyBorder="1" applyAlignment="1" applyProtection="1">
      <alignment vertical="center"/>
      <protection hidden="1"/>
    </xf>
    <xf numFmtId="0" fontId="5" fillId="0" borderId="0" xfId="0" applyFont="1" applyFill="1" applyAlignment="1" applyProtection="1">
      <alignment vertical="center"/>
      <protection hidden="1"/>
    </xf>
    <xf numFmtId="49" fontId="3" fillId="0" borderId="0" xfId="45" applyNumberFormat="1" applyFont="1" applyFill="1" applyAlignment="1" applyProtection="1">
      <alignment vertical="center"/>
      <protection hidden="1"/>
    </xf>
    <xf numFmtId="0" fontId="3" fillId="0" borderId="0" xfId="45" applyFont="1" applyFill="1" applyBorder="1" applyAlignment="1" applyProtection="1">
      <alignment horizontal="right" vertical="center"/>
      <protection hidden="1"/>
    </xf>
    <xf numFmtId="1" fontId="3" fillId="0" borderId="37" xfId="37" applyNumberFormat="1" applyFont="1" applyFill="1" applyBorder="1" applyAlignment="1" applyProtection="1">
      <alignment horizontal="center" vertical="center"/>
      <protection hidden="1"/>
    </xf>
    <xf numFmtId="0" fontId="3" fillId="0" borderId="0" xfId="45" applyNumberFormat="1" applyFont="1" applyFill="1" applyBorder="1" applyAlignment="1" applyProtection="1">
      <alignment horizontal="right" vertical="center"/>
      <protection hidden="1"/>
    </xf>
    <xf numFmtId="165" fontId="3" fillId="0" borderId="0" xfId="45" applyNumberFormat="1" applyFont="1" applyFill="1" applyAlignment="1" applyProtection="1">
      <alignment horizontal="center" vertical="center"/>
      <protection hidden="1"/>
    </xf>
    <xf numFmtId="165" fontId="3" fillId="0" borderId="13" xfId="45" applyNumberFormat="1" applyFont="1" applyFill="1" applyBorder="1" applyAlignment="1" applyProtection="1">
      <alignment horizontal="center" vertical="center"/>
      <protection hidden="1"/>
    </xf>
    <xf numFmtId="0" fontId="3" fillId="25" borderId="0" xfId="45" applyFont="1" applyFill="1" applyBorder="1" applyAlignment="1" applyProtection="1">
      <alignment vertical="center"/>
      <protection hidden="1"/>
    </xf>
    <xf numFmtId="0" fontId="4" fillId="25" borderId="0" xfId="45" applyFont="1" applyFill="1" applyBorder="1" applyAlignment="1" applyProtection="1">
      <alignment vertical="center"/>
      <protection hidden="1"/>
    </xf>
    <xf numFmtId="165" fontId="4" fillId="25" borderId="0" xfId="45" applyNumberFormat="1" applyFont="1" applyFill="1" applyBorder="1" applyAlignment="1" applyProtection="1">
      <alignment horizontal="left" vertical="center"/>
      <protection hidden="1"/>
    </xf>
    <xf numFmtId="0" fontId="4" fillId="26" borderId="12" xfId="45" applyFont="1" applyFill="1" applyBorder="1" applyAlignment="1" applyProtection="1">
      <alignment horizontal="center" vertical="center" wrapText="1"/>
      <protection hidden="1"/>
    </xf>
    <xf numFmtId="0" fontId="4" fillId="26" borderId="12" xfId="45" applyFont="1" applyFill="1" applyBorder="1" applyAlignment="1" applyProtection="1">
      <alignment horizontal="left" vertical="center" indent="1"/>
      <protection hidden="1"/>
    </xf>
    <xf numFmtId="0" fontId="4" fillId="26" borderId="12" xfId="45" applyFont="1" applyFill="1" applyBorder="1" applyAlignment="1" applyProtection="1">
      <alignment horizontal="left" vertical="center" wrapText="1" indent="1"/>
      <protection hidden="1"/>
    </xf>
    <xf numFmtId="0" fontId="3" fillId="0" borderId="38" xfId="45" applyFont="1" applyFill="1" applyBorder="1" applyAlignment="1" applyProtection="1">
      <alignment horizontal="center" vertical="center"/>
      <protection hidden="1"/>
    </xf>
    <xf numFmtId="14" fontId="3" fillId="23" borderId="38" xfId="45" applyNumberFormat="1" applyFont="1" applyFill="1" applyBorder="1" applyAlignment="1" applyProtection="1">
      <alignment horizontal="center" vertical="center"/>
      <protection locked="0"/>
    </xf>
    <xf numFmtId="49" fontId="3" fillId="18" borderId="38" xfId="37" applyNumberFormat="1" applyFont="1" applyFill="1" applyBorder="1" applyAlignment="1" applyProtection="1">
      <alignment horizontal="left" vertical="center" wrapText="1" indent="1"/>
      <protection locked="0"/>
    </xf>
    <xf numFmtId="0" fontId="3" fillId="0" borderId="39" xfId="45" applyFont="1" applyFill="1" applyBorder="1" applyAlignment="1" applyProtection="1">
      <alignment horizontal="center" vertical="center"/>
      <protection hidden="1"/>
    </xf>
    <xf numFmtId="14" fontId="3" fillId="23" borderId="39" xfId="45" applyNumberFormat="1" applyFont="1" applyFill="1" applyBorder="1" applyAlignment="1" applyProtection="1">
      <alignment horizontal="center" vertical="center"/>
      <protection locked="0"/>
    </xf>
    <xf numFmtId="49" fontId="3" fillId="0" borderId="0" xfId="45" applyNumberFormat="1" applyFont="1" applyFill="1" applyBorder="1" applyAlignment="1" applyProtection="1">
      <alignment vertical="center"/>
      <protection hidden="1"/>
    </xf>
    <xf numFmtId="49" fontId="56" fillId="0" borderId="0" xfId="45" applyNumberFormat="1" applyFont="1" applyFill="1" applyBorder="1" applyAlignment="1" applyProtection="1">
      <alignment horizontal="left" vertical="center" indent="1"/>
      <protection hidden="1"/>
    </xf>
    <xf numFmtId="49" fontId="57" fillId="0" borderId="0" xfId="45" applyNumberFormat="1" applyFont="1" applyFill="1" applyAlignment="1" applyProtection="1">
      <alignment horizontal="center" vertical="center"/>
      <protection hidden="1"/>
    </xf>
    <xf numFmtId="0" fontId="58" fillId="0" borderId="0" xfId="45" applyFont="1" applyFill="1" applyBorder="1" applyAlignment="1" applyProtection="1">
      <alignment vertical="top"/>
      <protection hidden="1"/>
    </xf>
    <xf numFmtId="0" fontId="58" fillId="0" borderId="0" xfId="45" applyFont="1" applyFill="1" applyBorder="1" applyAlignment="1" applyProtection="1">
      <alignment vertical="top" wrapText="1"/>
      <protection hidden="1"/>
    </xf>
    <xf numFmtId="49" fontId="58" fillId="0" borderId="0" xfId="45" applyNumberFormat="1" applyFont="1" applyFill="1" applyBorder="1" applyAlignment="1" applyProtection="1">
      <alignment vertical="top"/>
      <protection hidden="1"/>
    </xf>
    <xf numFmtId="0" fontId="13" fillId="0" borderId="0" xfId="45" applyFont="1" applyFill="1" applyAlignment="1" applyProtection="1">
      <alignment horizontal="left" vertical="center"/>
      <protection hidden="1"/>
    </xf>
    <xf numFmtId="0" fontId="3" fillId="0" borderId="18" xfId="0" applyFont="1" applyFill="1" applyBorder="1" applyAlignment="1" applyProtection="1">
      <alignment horizontal="left" vertical="center" indent="1"/>
      <protection hidden="1"/>
    </xf>
    <xf numFmtId="0" fontId="3" fillId="0" borderId="19" xfId="0" applyFont="1" applyFill="1" applyBorder="1" applyAlignment="1" applyProtection="1">
      <alignment horizontal="left" vertical="center" indent="1"/>
      <protection hidden="1"/>
    </xf>
    <xf numFmtId="0" fontId="3" fillId="0" borderId="40" xfId="0" applyFont="1" applyFill="1" applyBorder="1" applyAlignment="1" applyProtection="1">
      <alignment vertical="center"/>
      <protection hidden="1"/>
    </xf>
    <xf numFmtId="0" fontId="3" fillId="0" borderId="32" xfId="0" applyFont="1" applyFill="1" applyBorder="1" applyAlignment="1" applyProtection="1">
      <alignment vertical="center"/>
      <protection hidden="1"/>
    </xf>
    <xf numFmtId="0" fontId="3" fillId="0" borderId="32" xfId="0" applyFont="1" applyFill="1" applyBorder="1" applyAlignment="1" applyProtection="1">
      <alignment horizontal="left" vertical="center" indent="1"/>
      <protection hidden="1"/>
    </xf>
    <xf numFmtId="0" fontId="3" fillId="0" borderId="35" xfId="0" applyFont="1" applyFill="1" applyBorder="1" applyAlignment="1" applyProtection="1">
      <alignment horizontal="left" vertical="center" indent="1"/>
      <protection hidden="1"/>
    </xf>
    <xf numFmtId="0" fontId="3" fillId="0" borderId="40" xfId="44" applyFont="1" applyFill="1" applyBorder="1" applyAlignment="1" applyProtection="1">
      <alignment vertical="center"/>
      <protection hidden="1"/>
    </xf>
    <xf numFmtId="0" fontId="3" fillId="0" borderId="32" xfId="44" applyFont="1" applyFill="1" applyBorder="1" applyAlignment="1" applyProtection="1">
      <alignment vertical="center"/>
      <protection hidden="1"/>
    </xf>
    <xf numFmtId="165" fontId="3" fillId="0" borderId="32" xfId="44" applyNumberFormat="1" applyFont="1" applyFill="1" applyBorder="1" applyAlignment="1" applyProtection="1">
      <alignment horizontal="center" vertical="center"/>
      <protection hidden="1"/>
    </xf>
    <xf numFmtId="0" fontId="3" fillId="0" borderId="35" xfId="44" applyFont="1" applyFill="1" applyBorder="1" applyAlignment="1" applyProtection="1">
      <alignment vertical="center"/>
      <protection hidden="1"/>
    </xf>
    <xf numFmtId="0" fontId="3" fillId="0" borderId="0" xfId="37" applyNumberFormat="1" applyFont="1" applyBorder="1" applyAlignment="1" applyProtection="1">
      <alignment horizontal="left" vertical="center"/>
      <protection hidden="1"/>
    </xf>
    <xf numFmtId="0" fontId="3" fillId="0" borderId="0" xfId="37" applyNumberFormat="1" applyFont="1" applyBorder="1" applyAlignment="1" applyProtection="1">
      <alignment horizontal="right" vertical="center"/>
      <protection hidden="1"/>
    </xf>
    <xf numFmtId="0" fontId="40" fillId="0" borderId="0" xfId="48" applyFont="1" applyAlignment="1" applyProtection="1">
      <alignment vertical="center"/>
      <protection hidden="1"/>
    </xf>
    <xf numFmtId="0" fontId="40" fillId="0" borderId="0" xfId="48" applyFont="1" applyAlignment="1" applyProtection="1">
      <alignment horizontal="right" vertical="center"/>
      <protection hidden="1"/>
    </xf>
    <xf numFmtId="1" fontId="3" fillId="0" borderId="0" xfId="48" applyNumberFormat="1" applyFont="1" applyBorder="1" applyAlignment="1" applyProtection="1">
      <alignment horizontal="center" vertical="center"/>
      <protection hidden="1"/>
    </xf>
    <xf numFmtId="0" fontId="13" fillId="0" borderId="0" xfId="37" applyFont="1" applyFill="1" applyAlignment="1" applyProtection="1">
      <alignment horizontal="right"/>
      <protection hidden="1"/>
    </xf>
    <xf numFmtId="0" fontId="13" fillId="0" borderId="0" xfId="37" applyFont="1" applyFill="1" applyAlignment="1" applyProtection="1">
      <alignment horizontal="right" vertical="top"/>
      <protection hidden="1"/>
    </xf>
    <xf numFmtId="0" fontId="5" fillId="0" borderId="0" xfId="37" applyNumberFormat="1" applyFont="1" applyBorder="1" applyAlignment="1" applyProtection="1">
      <alignment horizontal="left" vertical="center"/>
      <protection hidden="1"/>
    </xf>
    <xf numFmtId="0" fontId="5" fillId="0" borderId="0" xfId="37" applyNumberFormat="1" applyFont="1" applyBorder="1" applyAlignment="1" applyProtection="1">
      <alignment horizontal="left" vertical="top" wrapText="1"/>
      <protection hidden="1"/>
    </xf>
    <xf numFmtId="0" fontId="3" fillId="0" borderId="0" xfId="37" applyNumberFormat="1" applyFont="1" applyBorder="1" applyAlignment="1" applyProtection="1">
      <alignment horizontal="left" vertical="top"/>
      <protection hidden="1"/>
    </xf>
    <xf numFmtId="0" fontId="3" fillId="0" borderId="0" xfId="37" applyNumberFormat="1" applyFont="1" applyBorder="1" applyAlignment="1" applyProtection="1">
      <alignment horizontal="left" vertical="center" indent="1"/>
      <protection hidden="1"/>
    </xf>
    <xf numFmtId="0" fontId="5" fillId="22" borderId="12" xfId="37" applyNumberFormat="1" applyFont="1" applyFill="1" applyBorder="1" applyAlignment="1" applyProtection="1">
      <alignment horizontal="left" vertical="center" indent="1"/>
      <protection hidden="1"/>
    </xf>
    <xf numFmtId="0" fontId="5" fillId="22" borderId="10" xfId="37" applyNumberFormat="1" applyFont="1" applyFill="1" applyBorder="1" applyAlignment="1" applyProtection="1">
      <alignment horizontal="left" vertical="center"/>
      <protection hidden="1"/>
    </xf>
    <xf numFmtId="0" fontId="5" fillId="22" borderId="11" xfId="37" applyNumberFormat="1" applyFont="1" applyFill="1" applyBorder="1" applyAlignment="1" applyProtection="1">
      <alignment horizontal="left" vertical="center"/>
      <protection hidden="1"/>
    </xf>
    <xf numFmtId="0" fontId="39" fillId="0" borderId="0" xfId="37" applyNumberFormat="1" applyFont="1" applyBorder="1" applyAlignment="1" applyProtection="1">
      <alignment horizontal="left" vertical="center"/>
      <protection hidden="1"/>
    </xf>
    <xf numFmtId="0" fontId="3" fillId="0" borderId="0" xfId="37" applyFont="1" applyFill="1" applyBorder="1" applyAlignment="1" applyProtection="1">
      <alignment vertical="top" wrapText="1"/>
      <protection hidden="1"/>
    </xf>
    <xf numFmtId="0" fontId="3" fillId="0" borderId="14" xfId="37" applyFont="1" applyFill="1" applyBorder="1" applyAlignment="1" applyProtection="1">
      <alignment vertical="top" wrapText="1"/>
      <protection hidden="1"/>
    </xf>
    <xf numFmtId="0" fontId="3" fillId="0" borderId="0" xfId="37" applyFont="1" applyAlignment="1" applyProtection="1">
      <alignment vertical="center"/>
      <protection hidden="1"/>
    </xf>
    <xf numFmtId="0" fontId="3" fillId="0" borderId="0" xfId="37" applyFont="1" applyFill="1" applyBorder="1" applyAlignment="1" applyProtection="1">
      <alignment vertical="center"/>
      <protection hidden="1"/>
    </xf>
    <xf numFmtId="0" fontId="3" fillId="0" borderId="0" xfId="37" applyFont="1" applyFill="1" applyBorder="1" applyAlignment="1" applyProtection="1">
      <alignment vertical="center" wrapText="1"/>
      <protection hidden="1"/>
    </xf>
    <xf numFmtId="0" fontId="3" fillId="0" borderId="0" xfId="37" applyFont="1" applyFill="1" applyAlignment="1" applyProtection="1">
      <alignment vertical="center"/>
      <protection hidden="1"/>
    </xf>
    <xf numFmtId="0" fontId="3" fillId="0" borderId="0" xfId="51" applyFont="1" applyFill="1" applyBorder="1" applyAlignment="1" applyProtection="1">
      <alignment vertical="center"/>
      <protection hidden="1"/>
    </xf>
    <xf numFmtId="0" fontId="3" fillId="0" borderId="0" xfId="51" applyFont="1" applyFill="1" applyAlignment="1" applyProtection="1">
      <alignment horizontal="left" vertical="center"/>
      <protection hidden="1"/>
    </xf>
    <xf numFmtId="0" fontId="3" fillId="0" borderId="0" xfId="37" applyNumberFormat="1" applyFont="1" applyFill="1" applyBorder="1" applyAlignment="1" applyProtection="1">
      <alignment horizontal="left" vertical="center"/>
      <protection hidden="1"/>
    </xf>
    <xf numFmtId="0" fontId="5" fillId="0" borderId="0" xfId="37" applyNumberFormat="1" applyFont="1" applyFill="1" applyBorder="1" applyAlignment="1" applyProtection="1">
      <alignment horizontal="left" vertical="center" indent="1"/>
      <protection hidden="1"/>
    </xf>
    <xf numFmtId="0" fontId="3" fillId="23" borderId="10" xfId="37" applyNumberFormat="1" applyFont="1" applyFill="1" applyBorder="1" applyAlignment="1" applyProtection="1">
      <alignment horizontal="left" vertical="center"/>
      <protection hidden="1"/>
    </xf>
    <xf numFmtId="0" fontId="3" fillId="23" borderId="11" xfId="37" applyNumberFormat="1" applyFont="1" applyFill="1" applyBorder="1" applyAlignment="1" applyProtection="1">
      <alignment horizontal="left" vertical="center"/>
      <protection hidden="1"/>
    </xf>
    <xf numFmtId="0" fontId="5" fillId="0" borderId="0" xfId="37" applyNumberFormat="1" applyFont="1" applyFill="1" applyBorder="1" applyAlignment="1" applyProtection="1">
      <alignment horizontal="left" vertical="center"/>
      <protection hidden="1"/>
    </xf>
    <xf numFmtId="0" fontId="45" fillId="0" borderId="0" xfId="31" applyNumberFormat="1" applyFont="1" applyFill="1" applyBorder="1" applyAlignment="1" applyProtection="1">
      <alignment horizontal="left" vertical="center"/>
      <protection hidden="1"/>
    </xf>
    <xf numFmtId="0" fontId="3" fillId="0" borderId="0" xfId="37" applyNumberFormat="1" applyFont="1" applyBorder="1" applyAlignment="1" applyProtection="1">
      <alignment horizontal="left" vertical="top" wrapText="1"/>
      <protection hidden="1"/>
    </xf>
    <xf numFmtId="0" fontId="40" fillId="0" borderId="0" xfId="31" applyNumberFormat="1" applyFont="1" applyFill="1" applyBorder="1" applyAlignment="1" applyProtection="1">
      <alignment horizontal="left" vertical="center"/>
      <protection hidden="1"/>
    </xf>
    <xf numFmtId="0" fontId="60" fillId="0" borderId="0" xfId="37" applyNumberFormat="1" applyFont="1" applyBorder="1" applyAlignment="1" applyProtection="1">
      <alignment horizontal="left" vertical="center"/>
      <protection hidden="1"/>
    </xf>
    <xf numFmtId="0" fontId="5" fillId="24" borderId="10" xfId="0" applyFont="1" applyFill="1" applyBorder="1" applyAlignment="1" applyProtection="1">
      <alignment horizontal="center" vertical="center"/>
      <protection hidden="1"/>
    </xf>
    <xf numFmtId="0" fontId="5" fillId="0" borderId="0" xfId="0" applyFont="1" applyFill="1" applyAlignment="1" applyProtection="1">
      <alignment horizontal="left" vertical="center"/>
      <protection hidden="1"/>
    </xf>
    <xf numFmtId="14" fontId="54" fillId="0" borderId="0" xfId="0" applyNumberFormat="1" applyFont="1" applyFill="1" applyBorder="1" applyAlignment="1" applyProtection="1">
      <alignment horizontal="center" vertical="center"/>
      <protection hidden="1"/>
    </xf>
    <xf numFmtId="0" fontId="47" fillId="0" borderId="0" xfId="0" applyFont="1" applyFill="1" applyBorder="1" applyAlignment="1" applyProtection="1">
      <alignment horizontal="center" vertical="center"/>
      <protection hidden="1"/>
    </xf>
    <xf numFmtId="0" fontId="0" fillId="0" borderId="0" xfId="0" applyBorder="1" applyProtection="1">
      <protection hidden="1"/>
    </xf>
    <xf numFmtId="1" fontId="48" fillId="0" borderId="0" xfId="0" applyNumberFormat="1" applyFont="1" applyFill="1" applyBorder="1" applyAlignment="1" applyProtection="1">
      <protection hidden="1"/>
    </xf>
    <xf numFmtId="0" fontId="49" fillId="0" borderId="0" xfId="0" applyFont="1" applyFill="1" applyAlignment="1" applyProtection="1">
      <alignment horizontal="left" vertical="center"/>
      <protection hidden="1"/>
    </xf>
    <xf numFmtId="14" fontId="36" fillId="0" borderId="0" xfId="0" applyNumberFormat="1" applyFont="1" applyFill="1" applyBorder="1" applyAlignment="1" applyProtection="1">
      <alignment horizontal="center" vertical="center"/>
      <protection hidden="1"/>
    </xf>
    <xf numFmtId="0" fontId="3" fillId="22" borderId="10" xfId="0" applyFont="1" applyFill="1" applyBorder="1" applyAlignment="1" applyProtection="1">
      <alignment horizontal="left" vertical="center" indent="1"/>
      <protection hidden="1"/>
    </xf>
    <xf numFmtId="0" fontId="3" fillId="22" borderId="11" xfId="0" applyFont="1" applyFill="1" applyBorder="1" applyAlignment="1" applyProtection="1">
      <alignment horizontal="left" vertical="center" indent="1"/>
      <protection hidden="1"/>
    </xf>
    <xf numFmtId="1" fontId="5" fillId="0" borderId="10" xfId="0" applyNumberFormat="1" applyFont="1" applyFill="1" applyBorder="1" applyAlignment="1" applyProtection="1">
      <alignment horizontal="left" vertical="center" indent="1"/>
      <protection hidden="1"/>
    </xf>
    <xf numFmtId="0" fontId="50" fillId="0" borderId="10" xfId="0" applyFont="1" applyFill="1" applyBorder="1" applyAlignment="1" applyProtection="1">
      <alignment horizontal="right" vertical="center"/>
      <protection hidden="1"/>
    </xf>
    <xf numFmtId="4" fontId="5" fillId="0" borderId="10" xfId="0" applyNumberFormat="1" applyFont="1" applyFill="1" applyBorder="1" applyAlignment="1" applyProtection="1">
      <alignment horizontal="center" vertical="center"/>
      <protection hidden="1"/>
    </xf>
    <xf numFmtId="4" fontId="3" fillId="0" borderId="10" xfId="0" applyNumberFormat="1" applyFont="1" applyFill="1" applyBorder="1" applyAlignment="1" applyProtection="1">
      <alignment horizontal="center" vertical="center"/>
      <protection hidden="1"/>
    </xf>
    <xf numFmtId="169" fontId="9" fillId="0" borderId="12" xfId="0" applyNumberFormat="1" applyFont="1" applyFill="1" applyBorder="1" applyAlignment="1" applyProtection="1">
      <alignment horizontal="right" vertical="center" indent="1"/>
      <protection hidden="1"/>
    </xf>
    <xf numFmtId="169" fontId="9" fillId="0" borderId="10" xfId="0" applyNumberFormat="1" applyFont="1" applyFill="1" applyBorder="1" applyAlignment="1" applyProtection="1">
      <alignment horizontal="right" vertical="center" indent="1"/>
      <protection hidden="1"/>
    </xf>
    <xf numFmtId="169" fontId="9" fillId="0" borderId="11" xfId="0" applyNumberFormat="1" applyFont="1" applyFill="1" applyBorder="1" applyAlignment="1" applyProtection="1">
      <alignment horizontal="right" vertical="center" indent="1"/>
      <protection hidden="1"/>
    </xf>
    <xf numFmtId="0" fontId="4" fillId="0" borderId="0" xfId="0" applyFont="1" applyFill="1" applyAlignment="1" applyProtection="1">
      <alignment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41" fillId="0" borderId="0" xfId="0" applyFont="1" applyFill="1" applyBorder="1" applyAlignment="1" applyProtection="1">
      <alignment horizontal="center" vertical="center"/>
      <protection hidden="1"/>
    </xf>
    <xf numFmtId="3" fontId="3" fillId="0" borderId="38" xfId="0" applyNumberFormat="1" applyFont="1" applyFill="1" applyBorder="1" applyAlignment="1" applyProtection="1">
      <alignment horizontal="center" vertical="center"/>
      <protection hidden="1"/>
    </xf>
    <xf numFmtId="0" fontId="3" fillId="0" borderId="38" xfId="0" applyNumberFormat="1" applyFont="1" applyFill="1" applyBorder="1" applyAlignment="1" applyProtection="1">
      <alignment horizontal="left" vertical="center" indent="1"/>
      <protection hidden="1"/>
    </xf>
    <xf numFmtId="165" fontId="3" fillId="19" borderId="41" xfId="0" applyNumberFormat="1" applyFont="1" applyFill="1" applyBorder="1" applyAlignment="1" applyProtection="1">
      <alignment horizontal="center" vertical="center"/>
      <protection locked="0"/>
    </xf>
    <xf numFmtId="4" fontId="3" fillId="0" borderId="41" xfId="0" applyNumberFormat="1" applyFont="1" applyFill="1" applyBorder="1" applyAlignment="1" applyProtection="1">
      <alignment horizontal="right" vertical="center" indent="1"/>
      <protection hidden="1"/>
    </xf>
    <xf numFmtId="3" fontId="3" fillId="0" borderId="39" xfId="0" applyNumberFormat="1" applyFont="1" applyFill="1" applyBorder="1" applyAlignment="1" applyProtection="1">
      <alignment horizontal="center" vertical="center"/>
      <protection hidden="1"/>
    </xf>
    <xf numFmtId="0" fontId="3" fillId="0" borderId="39" xfId="0" applyNumberFormat="1" applyFont="1" applyFill="1" applyBorder="1" applyAlignment="1" applyProtection="1">
      <alignment horizontal="left" vertical="center" indent="1"/>
      <protection hidden="1"/>
    </xf>
    <xf numFmtId="3" fontId="3" fillId="0" borderId="42" xfId="0" applyNumberFormat="1" applyFont="1" applyFill="1" applyBorder="1" applyAlignment="1" applyProtection="1">
      <alignment horizontal="center" vertical="center"/>
      <protection hidden="1"/>
    </xf>
    <xf numFmtId="0" fontId="3" fillId="0" borderId="42" xfId="0" applyNumberFormat="1" applyFont="1" applyFill="1" applyBorder="1" applyAlignment="1" applyProtection="1">
      <alignment horizontal="left" vertical="center" indent="1"/>
      <protection hidden="1"/>
    </xf>
    <xf numFmtId="0" fontId="3" fillId="0" borderId="0" xfId="0" applyFont="1" applyFill="1" applyAlignment="1" applyProtection="1">
      <alignment horizontal="right" vertical="center" indent="1"/>
      <protection hidden="1"/>
    </xf>
    <xf numFmtId="0" fontId="13" fillId="0" borderId="0" xfId="46" applyFont="1" applyFill="1" applyAlignment="1" applyProtection="1">
      <alignment horizontal="left" vertical="center"/>
      <protection hidden="1"/>
    </xf>
    <xf numFmtId="0" fontId="3" fillId="0" borderId="0" xfId="0" applyNumberFormat="1" applyFont="1" applyBorder="1" applyAlignment="1" applyProtection="1">
      <alignment horizontal="left" vertical="center"/>
      <protection hidden="1"/>
    </xf>
    <xf numFmtId="0" fontId="3" fillId="0" borderId="0" xfId="0" applyFont="1" applyBorder="1" applyAlignment="1" applyProtection="1">
      <alignment vertical="center" wrapText="1"/>
      <protection hidden="1"/>
    </xf>
    <xf numFmtId="4" fontId="3" fillId="0" borderId="0" xfId="0" applyNumberFormat="1" applyFont="1" applyBorder="1" applyAlignment="1" applyProtection="1">
      <alignment vertical="center" wrapText="1"/>
      <protection hidden="1"/>
    </xf>
    <xf numFmtId="0" fontId="3" fillId="0" borderId="43" xfId="0" applyFont="1" applyBorder="1" applyProtection="1">
      <protection hidden="1"/>
    </xf>
    <xf numFmtId="0" fontId="3" fillId="0" borderId="14" xfId="0" applyFont="1" applyBorder="1" applyProtection="1">
      <protection hidden="1"/>
    </xf>
    <xf numFmtId="14" fontId="3" fillId="19" borderId="44" xfId="0" applyNumberFormat="1" applyFont="1" applyFill="1" applyBorder="1" applyAlignment="1" applyProtection="1">
      <alignment horizontal="center" vertical="center"/>
      <protection locked="0"/>
    </xf>
    <xf numFmtId="14" fontId="54" fillId="0" borderId="0" xfId="45" applyNumberFormat="1" applyFont="1" applyFill="1" applyBorder="1" applyAlignment="1" applyProtection="1">
      <alignment horizontal="center" vertical="center"/>
      <protection hidden="1"/>
    </xf>
    <xf numFmtId="165" fontId="3" fillId="0" borderId="44" xfId="0" applyNumberFormat="1" applyFont="1" applyFill="1" applyBorder="1" applyAlignment="1" applyProtection="1">
      <alignment horizontal="center" vertical="center"/>
      <protection hidden="1"/>
    </xf>
    <xf numFmtId="165" fontId="3" fillId="0" borderId="45" xfId="0" applyNumberFormat="1" applyFont="1" applyFill="1" applyBorder="1" applyAlignment="1" applyProtection="1">
      <alignment horizontal="center" vertical="center"/>
      <protection hidden="1"/>
    </xf>
    <xf numFmtId="3" fontId="3" fillId="19" borderId="39" xfId="0" applyNumberFormat="1" applyFont="1" applyFill="1" applyBorder="1" applyAlignment="1" applyProtection="1">
      <alignment horizontal="right" vertical="center" indent="1"/>
      <protection locked="0"/>
    </xf>
    <xf numFmtId="3" fontId="3" fillId="19" borderId="42" xfId="0" applyNumberFormat="1" applyFont="1" applyFill="1" applyBorder="1" applyAlignment="1" applyProtection="1">
      <alignment horizontal="right" vertical="center" indent="1"/>
      <protection locked="0"/>
    </xf>
    <xf numFmtId="3" fontId="3" fillId="19" borderId="38" xfId="0" applyNumberFormat="1" applyFont="1" applyFill="1" applyBorder="1" applyAlignment="1" applyProtection="1">
      <alignment horizontal="right" vertical="center" indent="1"/>
      <protection locked="0"/>
    </xf>
    <xf numFmtId="49" fontId="3" fillId="21" borderId="29" xfId="0" applyNumberFormat="1" applyFont="1" applyFill="1" applyBorder="1" applyAlignment="1" applyProtection="1">
      <alignment horizontal="left" vertical="center" indent="1"/>
      <protection locked="0"/>
    </xf>
    <xf numFmtId="49" fontId="3" fillId="21" borderId="30" xfId="0" applyNumberFormat="1" applyFont="1" applyFill="1" applyBorder="1" applyAlignment="1" applyProtection="1">
      <alignment horizontal="left" vertical="center" indent="1"/>
      <protection locked="0"/>
    </xf>
    <xf numFmtId="49" fontId="3" fillId="21" borderId="47" xfId="0" applyNumberFormat="1" applyFont="1" applyFill="1" applyBorder="1" applyAlignment="1" applyProtection="1">
      <alignment horizontal="left" vertical="center" indent="1"/>
      <protection locked="0"/>
    </xf>
    <xf numFmtId="49" fontId="3" fillId="21" borderId="48" xfId="0" applyNumberFormat="1" applyFont="1" applyFill="1" applyBorder="1" applyAlignment="1" applyProtection="1">
      <alignment horizontal="left" vertical="center" indent="1"/>
      <protection locked="0"/>
    </xf>
    <xf numFmtId="49" fontId="3" fillId="21" borderId="49" xfId="0" applyNumberFormat="1" applyFont="1" applyFill="1" applyBorder="1" applyAlignment="1" applyProtection="1">
      <alignment horizontal="left" vertical="center" indent="1"/>
      <protection locked="0"/>
    </xf>
    <xf numFmtId="49" fontId="3" fillId="21" borderId="50" xfId="0" applyNumberFormat="1" applyFont="1" applyFill="1" applyBorder="1" applyAlignment="1" applyProtection="1">
      <alignment horizontal="left" vertical="center" indent="1"/>
      <protection locked="0"/>
    </xf>
    <xf numFmtId="49" fontId="3" fillId="21" borderId="44" xfId="0" applyNumberFormat="1" applyFont="1" applyFill="1" applyBorder="1" applyAlignment="1" applyProtection="1">
      <alignment horizontal="left" vertical="center" indent="1"/>
      <protection locked="0"/>
    </xf>
    <xf numFmtId="49" fontId="3" fillId="21" borderId="51" xfId="0" applyNumberFormat="1" applyFont="1" applyFill="1" applyBorder="1" applyAlignment="1" applyProtection="1">
      <alignment horizontal="left" vertical="center" indent="1"/>
      <protection locked="0"/>
    </xf>
    <xf numFmtId="49" fontId="3" fillId="21" borderId="41" xfId="0" applyNumberFormat="1" applyFont="1" applyFill="1" applyBorder="1" applyAlignment="1" applyProtection="1">
      <alignment horizontal="left" vertical="center" indent="1"/>
      <protection locked="0"/>
    </xf>
    <xf numFmtId="4" fontId="61" fillId="26" borderId="38" xfId="0" applyNumberFormat="1" applyFont="1" applyFill="1" applyBorder="1" applyAlignment="1" applyProtection="1">
      <alignment horizontal="center" vertical="center"/>
      <protection hidden="1"/>
    </xf>
    <xf numFmtId="4" fontId="61" fillId="26" borderId="39" xfId="0" applyNumberFormat="1" applyFont="1" applyFill="1" applyBorder="1" applyAlignment="1" applyProtection="1">
      <alignment horizontal="center" vertical="center"/>
      <protection hidden="1"/>
    </xf>
    <xf numFmtId="4" fontId="61" fillId="26" borderId="42" xfId="0" applyNumberFormat="1" applyFont="1" applyFill="1" applyBorder="1" applyAlignment="1" applyProtection="1">
      <alignment horizontal="center" vertical="center"/>
      <protection hidden="1"/>
    </xf>
    <xf numFmtId="0" fontId="4" fillId="26" borderId="35" xfId="0" applyFont="1" applyFill="1" applyBorder="1" applyAlignment="1" applyProtection="1">
      <alignment horizontal="center" vertical="top" wrapText="1"/>
      <protection hidden="1"/>
    </xf>
    <xf numFmtId="165" fontId="3" fillId="21" borderId="41" xfId="0" applyNumberFormat="1" applyFont="1" applyFill="1" applyBorder="1" applyAlignment="1" applyProtection="1">
      <alignment horizontal="left" vertical="center" indent="1"/>
      <protection locked="0"/>
    </xf>
    <xf numFmtId="165" fontId="3" fillId="21" borderId="47" xfId="0" applyNumberFormat="1" applyFont="1" applyFill="1" applyBorder="1" applyAlignment="1" applyProtection="1">
      <alignment horizontal="left" vertical="center" indent="1"/>
      <protection locked="0"/>
    </xf>
    <xf numFmtId="165" fontId="3" fillId="21" borderId="50" xfId="0" applyNumberFormat="1" applyFont="1" applyFill="1" applyBorder="1" applyAlignment="1" applyProtection="1">
      <alignment horizontal="left" vertical="center" indent="1"/>
      <protection locked="0"/>
    </xf>
    <xf numFmtId="0" fontId="4" fillId="26" borderId="36" xfId="0" applyFont="1" applyFill="1" applyBorder="1" applyAlignment="1" applyProtection="1">
      <alignment horizontal="center" vertical="top" wrapText="1"/>
      <protection hidden="1"/>
    </xf>
    <xf numFmtId="165" fontId="3" fillId="21" borderId="51" xfId="0" applyNumberFormat="1" applyFont="1" applyFill="1" applyBorder="1" applyAlignment="1" applyProtection="1">
      <alignment horizontal="left" vertical="center" indent="1"/>
      <protection locked="0"/>
    </xf>
    <xf numFmtId="165" fontId="3" fillId="21" borderId="30" xfId="0" applyNumberFormat="1" applyFont="1" applyFill="1" applyBorder="1" applyAlignment="1" applyProtection="1">
      <alignment horizontal="left" vertical="center" indent="1"/>
      <protection locked="0"/>
    </xf>
    <xf numFmtId="165" fontId="3" fillId="21" borderId="49" xfId="0" applyNumberFormat="1" applyFont="1" applyFill="1" applyBorder="1" applyAlignment="1" applyProtection="1">
      <alignment horizontal="left" vertical="center" indent="1"/>
      <protection locked="0"/>
    </xf>
    <xf numFmtId="0" fontId="4" fillId="26" borderId="53" xfId="0" applyFont="1" applyFill="1" applyBorder="1" applyAlignment="1" applyProtection="1">
      <alignment horizontal="center" vertical="center" wrapText="1"/>
      <protection hidden="1"/>
    </xf>
    <xf numFmtId="49" fontId="3" fillId="21" borderId="40" xfId="0" applyNumberFormat="1" applyFont="1" applyFill="1" applyBorder="1" applyAlignment="1" applyProtection="1">
      <alignment horizontal="left" vertical="center" indent="1"/>
      <protection locked="0"/>
    </xf>
    <xf numFmtId="49" fontId="3" fillId="21" borderId="30" xfId="0" applyNumberFormat="1" applyFont="1" applyFill="1" applyBorder="1" applyAlignment="1" applyProtection="1">
      <alignment horizontal="left" vertical="center" wrapText="1" indent="1"/>
      <protection locked="0"/>
    </xf>
    <xf numFmtId="49" fontId="3" fillId="21" borderId="49" xfId="0" applyNumberFormat="1" applyFont="1" applyFill="1" applyBorder="1" applyAlignment="1" applyProtection="1">
      <alignment horizontal="left" vertical="center" wrapText="1" indent="1"/>
      <protection locked="0"/>
    </xf>
    <xf numFmtId="4" fontId="5" fillId="0" borderId="11" xfId="0" applyNumberFormat="1" applyFont="1" applyFill="1" applyBorder="1" applyAlignment="1" applyProtection="1">
      <alignment horizontal="center" vertical="center"/>
      <protection hidden="1"/>
    </xf>
    <xf numFmtId="4" fontId="9" fillId="0" borderId="12" xfId="0" applyNumberFormat="1" applyFont="1" applyFill="1" applyBorder="1" applyAlignment="1" applyProtection="1">
      <alignment horizontal="right" vertical="center" indent="1"/>
      <protection hidden="1"/>
    </xf>
    <xf numFmtId="4" fontId="9" fillId="0" borderId="10" xfId="0" applyNumberFormat="1" applyFont="1" applyFill="1" applyBorder="1" applyAlignment="1" applyProtection="1">
      <alignment horizontal="right" vertical="center" indent="1"/>
      <protection hidden="1"/>
    </xf>
    <xf numFmtId="4" fontId="9" fillId="0" borderId="11" xfId="0" applyNumberFormat="1" applyFont="1" applyFill="1" applyBorder="1" applyAlignment="1" applyProtection="1">
      <alignment horizontal="right" vertical="center" indent="1"/>
      <protection hidden="1"/>
    </xf>
    <xf numFmtId="14" fontId="4" fillId="25" borderId="45" xfId="0" applyNumberFormat="1" applyFont="1" applyFill="1" applyBorder="1" applyAlignment="1" applyProtection="1">
      <alignment horizontal="right" vertical="center" indent="1"/>
      <protection hidden="1"/>
    </xf>
    <xf numFmtId="14" fontId="4" fillId="25" borderId="54" xfId="0" applyNumberFormat="1" applyFont="1" applyFill="1" applyBorder="1" applyAlignment="1" applyProtection="1">
      <alignment horizontal="right" vertical="center" indent="1"/>
      <protection hidden="1"/>
    </xf>
    <xf numFmtId="14" fontId="4" fillId="25" borderId="55" xfId="0" applyNumberFormat="1" applyFont="1" applyFill="1" applyBorder="1" applyAlignment="1" applyProtection="1">
      <alignment horizontal="right" vertical="center" indent="1"/>
      <protection hidden="1"/>
    </xf>
    <xf numFmtId="14" fontId="4" fillId="25" borderId="29" xfId="0" applyNumberFormat="1" applyFont="1" applyFill="1" applyBorder="1" applyAlignment="1" applyProtection="1">
      <alignment horizontal="right" vertical="center" indent="1"/>
      <protection hidden="1"/>
    </xf>
    <xf numFmtId="14" fontId="4" fillId="25" borderId="30" xfId="0" applyNumberFormat="1" applyFont="1" applyFill="1" applyBorder="1" applyAlignment="1" applyProtection="1">
      <alignment horizontal="right" vertical="center" indent="1"/>
      <protection hidden="1"/>
    </xf>
    <xf numFmtId="14" fontId="4" fillId="25" borderId="47" xfId="0" applyNumberFormat="1" applyFont="1" applyFill="1" applyBorder="1" applyAlignment="1" applyProtection="1">
      <alignment horizontal="right" vertical="center" indent="1"/>
      <protection hidden="1"/>
    </xf>
    <xf numFmtId="14" fontId="4" fillId="25" borderId="48" xfId="0" applyNumberFormat="1" applyFont="1" applyFill="1" applyBorder="1" applyAlignment="1" applyProtection="1">
      <alignment horizontal="right" vertical="center" indent="1"/>
      <protection hidden="1"/>
    </xf>
    <xf numFmtId="14" fontId="4" fillId="25" borderId="49" xfId="0" applyNumberFormat="1" applyFont="1" applyFill="1" applyBorder="1" applyAlignment="1" applyProtection="1">
      <alignment horizontal="right" vertical="center" indent="1"/>
      <protection hidden="1"/>
    </xf>
    <xf numFmtId="14" fontId="4" fillId="25" borderId="50" xfId="0" applyNumberFormat="1" applyFont="1" applyFill="1" applyBorder="1" applyAlignment="1" applyProtection="1">
      <alignment horizontal="right" vertical="center" indent="1"/>
      <protection hidden="1"/>
    </xf>
    <xf numFmtId="4" fontId="4" fillId="25" borderId="39" xfId="0" applyNumberFormat="1" applyFont="1" applyFill="1" applyBorder="1" applyAlignment="1" applyProtection="1">
      <alignment horizontal="center" vertical="center"/>
      <protection hidden="1"/>
    </xf>
    <xf numFmtId="4" fontId="4" fillId="25" borderId="42" xfId="0" applyNumberFormat="1" applyFont="1" applyFill="1" applyBorder="1" applyAlignment="1" applyProtection="1">
      <alignment horizontal="center" vertical="center"/>
      <protection hidden="1"/>
    </xf>
    <xf numFmtId="169" fontId="5" fillId="0" borderId="11" xfId="0" applyNumberFormat="1" applyFont="1" applyFill="1" applyBorder="1" applyAlignment="1" applyProtection="1">
      <alignment horizontal="right" vertical="center" indent="1"/>
      <protection hidden="1"/>
    </xf>
    <xf numFmtId="14" fontId="3" fillId="25" borderId="0" xfId="0" applyNumberFormat="1" applyFont="1" applyFill="1" applyBorder="1" applyAlignment="1" applyProtection="1">
      <alignment horizontal="center" vertical="center"/>
      <protection hidden="1"/>
    </xf>
    <xf numFmtId="165" fontId="3" fillId="0" borderId="55" xfId="0" applyNumberFormat="1" applyFont="1" applyFill="1" applyBorder="1" applyAlignment="1" applyProtection="1">
      <alignment horizontal="center" vertical="center"/>
      <protection hidden="1"/>
    </xf>
    <xf numFmtId="165" fontId="3" fillId="0" borderId="29" xfId="0" applyNumberFormat="1" applyFont="1" applyFill="1" applyBorder="1" applyAlignment="1" applyProtection="1">
      <alignment horizontal="center" vertical="center"/>
      <protection hidden="1"/>
    </xf>
    <xf numFmtId="165" fontId="3" fillId="0" borderId="47" xfId="0" applyNumberFormat="1" applyFont="1" applyFill="1" applyBorder="1" applyAlignment="1" applyProtection="1">
      <alignment horizontal="center" vertical="center"/>
      <protection hidden="1"/>
    </xf>
    <xf numFmtId="165" fontId="3" fillId="0" borderId="48" xfId="0" applyNumberFormat="1" applyFont="1" applyFill="1" applyBorder="1" applyAlignment="1" applyProtection="1">
      <alignment horizontal="center" vertical="center"/>
      <protection hidden="1"/>
    </xf>
    <xf numFmtId="165" fontId="3" fillId="0" borderId="50" xfId="0" applyNumberFormat="1" applyFont="1" applyFill="1" applyBorder="1" applyAlignment="1" applyProtection="1">
      <alignment horizontal="center" vertical="center"/>
      <protection hidden="1"/>
    </xf>
    <xf numFmtId="4" fontId="4" fillId="25" borderId="56" xfId="0" applyNumberFormat="1" applyFont="1" applyFill="1" applyBorder="1" applyAlignment="1" applyProtection="1">
      <alignment horizontal="center" vertical="center"/>
      <protection hidden="1"/>
    </xf>
    <xf numFmtId="1" fontId="3" fillId="0" borderId="37" xfId="0" applyNumberFormat="1" applyFont="1" applyFill="1" applyBorder="1" applyAlignment="1" applyProtection="1">
      <alignment horizontal="center" vertical="center"/>
      <protection hidden="1"/>
    </xf>
    <xf numFmtId="1" fontId="3" fillId="0" borderId="56" xfId="0" applyNumberFormat="1" applyFont="1" applyFill="1" applyBorder="1" applyAlignment="1" applyProtection="1">
      <alignment horizontal="right" vertical="center" indent="1"/>
      <protection hidden="1"/>
    </xf>
    <xf numFmtId="1" fontId="3" fillId="0" borderId="39" xfId="0" applyNumberFormat="1" applyFont="1" applyFill="1" applyBorder="1" applyAlignment="1" applyProtection="1">
      <alignment horizontal="right" vertical="center" indent="1"/>
      <protection hidden="1"/>
    </xf>
    <xf numFmtId="1" fontId="3" fillId="0" borderId="42" xfId="0" applyNumberFormat="1" applyFont="1" applyFill="1" applyBorder="1" applyAlignment="1" applyProtection="1">
      <alignment horizontal="right" vertical="center" indent="1"/>
      <protection hidden="1"/>
    </xf>
    <xf numFmtId="169" fontId="5" fillId="0" borderId="10" xfId="0" applyNumberFormat="1" applyFont="1" applyFill="1" applyBorder="1" applyAlignment="1" applyProtection="1">
      <alignment horizontal="right" vertical="center" indent="1"/>
      <protection hidden="1"/>
    </xf>
    <xf numFmtId="0" fontId="4" fillId="26" borderId="57" xfId="0" applyFont="1" applyFill="1" applyBorder="1" applyAlignment="1" applyProtection="1">
      <alignment horizontal="center" vertical="center" wrapText="1"/>
      <protection hidden="1"/>
    </xf>
    <xf numFmtId="4" fontId="3" fillId="19" borderId="45" xfId="0" applyNumberFormat="1" applyFont="1" applyFill="1" applyBorder="1" applyAlignment="1" applyProtection="1">
      <alignment horizontal="right" vertical="center" indent="1"/>
      <protection locked="0"/>
    </xf>
    <xf numFmtId="4" fontId="3" fillId="19" borderId="36" xfId="0" applyNumberFormat="1" applyFont="1" applyFill="1" applyBorder="1" applyAlignment="1" applyProtection="1">
      <alignment horizontal="right" vertical="center" indent="1"/>
      <protection locked="0"/>
    </xf>
    <xf numFmtId="2" fontId="3" fillId="25" borderId="31" xfId="0" applyNumberFormat="1" applyFont="1" applyFill="1" applyBorder="1" applyAlignment="1" applyProtection="1">
      <alignment horizontal="right" vertical="center" indent="1"/>
      <protection hidden="1"/>
    </xf>
    <xf numFmtId="4" fontId="3" fillId="25" borderId="47" xfId="0" applyNumberFormat="1" applyFont="1" applyFill="1" applyBorder="1" applyAlignment="1" applyProtection="1">
      <alignment horizontal="right" vertical="center" indent="1"/>
      <protection hidden="1"/>
    </xf>
    <xf numFmtId="10" fontId="3" fillId="19" borderId="38" xfId="0" applyNumberFormat="1" applyFont="1" applyFill="1" applyBorder="1" applyAlignment="1" applyProtection="1">
      <alignment horizontal="right" vertical="center" indent="1"/>
      <protection locked="0"/>
    </xf>
    <xf numFmtId="4" fontId="3" fillId="0" borderId="40" xfId="0" applyNumberFormat="1" applyFont="1" applyFill="1" applyBorder="1" applyAlignment="1" applyProtection="1">
      <alignment horizontal="right" vertical="center" indent="1"/>
      <protection hidden="1"/>
    </xf>
    <xf numFmtId="4" fontId="3" fillId="0" borderId="56" xfId="0" applyNumberFormat="1" applyFont="1" applyFill="1" applyBorder="1" applyAlignment="1" applyProtection="1">
      <alignment horizontal="right" vertical="center" indent="1"/>
      <protection hidden="1"/>
    </xf>
    <xf numFmtId="4" fontId="3" fillId="19" borderId="44" xfId="0" applyNumberFormat="1" applyFont="1" applyFill="1" applyBorder="1" applyAlignment="1" applyProtection="1">
      <alignment horizontal="right" vertical="center" indent="1"/>
      <protection locked="0"/>
    </xf>
    <xf numFmtId="4" fontId="3" fillId="19" borderId="31" xfId="0" applyNumberFormat="1" applyFont="1" applyFill="1" applyBorder="1" applyAlignment="1" applyProtection="1">
      <alignment horizontal="right" vertical="center" indent="1"/>
      <protection locked="0"/>
    </xf>
    <xf numFmtId="10" fontId="3" fillId="19" borderId="39" xfId="0" applyNumberFormat="1" applyFont="1" applyFill="1" applyBorder="1" applyAlignment="1" applyProtection="1">
      <alignment horizontal="right" vertical="center" indent="1"/>
      <protection locked="0"/>
    </xf>
    <xf numFmtId="4" fontId="3" fillId="0" borderId="23" xfId="0" applyNumberFormat="1" applyFont="1" applyFill="1" applyBorder="1" applyAlignment="1" applyProtection="1">
      <alignment horizontal="right" vertical="center" indent="1"/>
      <protection hidden="1"/>
    </xf>
    <xf numFmtId="4" fontId="3" fillId="0" borderId="47" xfId="0" applyNumberFormat="1" applyFont="1" applyFill="1" applyBorder="1" applyAlignment="1" applyProtection="1">
      <alignment horizontal="right" vertical="center" indent="1"/>
      <protection hidden="1"/>
    </xf>
    <xf numFmtId="4" fontId="3" fillId="0" borderId="39" xfId="0" applyNumberFormat="1" applyFont="1" applyFill="1" applyBorder="1" applyAlignment="1" applyProtection="1">
      <alignment horizontal="right" vertical="center" indent="1"/>
      <protection hidden="1"/>
    </xf>
    <xf numFmtId="4" fontId="3" fillId="19" borderId="58" xfId="0" applyNumberFormat="1" applyFont="1" applyFill="1" applyBorder="1" applyAlignment="1" applyProtection="1">
      <alignment horizontal="right" vertical="center" indent="1"/>
      <protection locked="0"/>
    </xf>
    <xf numFmtId="4" fontId="3" fillId="19" borderId="28" xfId="0" applyNumberFormat="1" applyFont="1" applyFill="1" applyBorder="1" applyAlignment="1" applyProtection="1">
      <alignment horizontal="right" vertical="center" indent="1"/>
      <protection locked="0"/>
    </xf>
    <xf numFmtId="2" fontId="3" fillId="25" borderId="28" xfId="0" applyNumberFormat="1" applyFont="1" applyFill="1" applyBorder="1" applyAlignment="1" applyProtection="1">
      <alignment horizontal="right" vertical="center" indent="1"/>
      <protection hidden="1"/>
    </xf>
    <xf numFmtId="4" fontId="3" fillId="25" borderId="50" xfId="0" applyNumberFormat="1" applyFont="1" applyFill="1" applyBorder="1" applyAlignment="1" applyProtection="1">
      <alignment horizontal="right" vertical="center" indent="1"/>
      <protection hidden="1"/>
    </xf>
    <xf numFmtId="10" fontId="3" fillId="19" borderId="42" xfId="0" applyNumberFormat="1" applyFont="1" applyFill="1" applyBorder="1" applyAlignment="1" applyProtection="1">
      <alignment horizontal="right" vertical="center" indent="1"/>
      <protection locked="0"/>
    </xf>
    <xf numFmtId="4" fontId="3" fillId="0" borderId="25" xfId="0" applyNumberFormat="1" applyFont="1" applyFill="1" applyBorder="1" applyAlignment="1" applyProtection="1">
      <alignment horizontal="right" vertical="center" indent="1"/>
      <protection hidden="1"/>
    </xf>
    <xf numFmtId="4" fontId="3" fillId="0" borderId="50" xfId="0" applyNumberFormat="1" applyFont="1" applyFill="1" applyBorder="1" applyAlignment="1" applyProtection="1">
      <alignment horizontal="right" vertical="center" indent="1"/>
      <protection hidden="1"/>
    </xf>
    <xf numFmtId="4" fontId="3" fillId="0" borderId="42" xfId="0" applyNumberFormat="1" applyFont="1" applyFill="1" applyBorder="1" applyAlignment="1" applyProtection="1">
      <alignment horizontal="right" vertical="center" indent="1"/>
      <protection hidden="1"/>
    </xf>
    <xf numFmtId="14" fontId="3" fillId="0" borderId="12" xfId="0" applyNumberFormat="1" applyFont="1" applyFill="1" applyBorder="1" applyAlignment="1" applyProtection="1">
      <alignment horizontal="left" vertical="center" indent="1"/>
      <protection hidden="1"/>
    </xf>
    <xf numFmtId="14" fontId="54" fillId="0" borderId="11" xfId="0" applyNumberFormat="1" applyFont="1" applyFill="1" applyBorder="1" applyAlignment="1" applyProtection="1">
      <alignment horizontal="center" vertical="center"/>
      <protection hidden="1"/>
    </xf>
    <xf numFmtId="14" fontId="3" fillId="0" borderId="37" xfId="0" applyNumberFormat="1" applyFont="1" applyFill="1" applyBorder="1" applyAlignment="1" applyProtection="1">
      <alignment horizontal="center" vertical="center"/>
      <protection hidden="1"/>
    </xf>
    <xf numFmtId="49" fontId="3" fillId="0" borderId="15" xfId="0" applyNumberFormat="1" applyFont="1" applyFill="1" applyBorder="1" applyAlignment="1" applyProtection="1">
      <alignment horizontal="left" vertical="center" indent="1"/>
      <protection hidden="1"/>
    </xf>
    <xf numFmtId="0" fontId="52" fillId="0" borderId="0" xfId="0" applyFont="1" applyFill="1" applyBorder="1" applyAlignment="1" applyProtection="1">
      <alignment vertical="center"/>
      <protection hidden="1"/>
    </xf>
    <xf numFmtId="3" fontId="4" fillId="0" borderId="0" xfId="0" applyNumberFormat="1" applyFont="1" applyFill="1" applyBorder="1" applyAlignment="1" applyProtection="1">
      <alignment vertical="center"/>
      <protection hidden="1"/>
    </xf>
    <xf numFmtId="3" fontId="9" fillId="0" borderId="0" xfId="0" applyNumberFormat="1" applyFont="1" applyFill="1" applyBorder="1" applyAlignment="1" applyProtection="1">
      <alignment vertical="center"/>
      <protection hidden="1"/>
    </xf>
    <xf numFmtId="0" fontId="55" fillId="0" borderId="0" xfId="0" applyFont="1" applyFill="1" applyBorder="1" applyAlignment="1" applyProtection="1">
      <alignment horizontal="right" vertical="center"/>
      <protection hidden="1"/>
    </xf>
    <xf numFmtId="165" fontId="4" fillId="26" borderId="12" xfId="45" applyNumberFormat="1" applyFont="1" applyFill="1" applyBorder="1" applyAlignment="1" applyProtection="1">
      <alignment horizontal="left" vertical="center" wrapText="1" indent="1"/>
      <protection hidden="1"/>
    </xf>
    <xf numFmtId="49" fontId="3" fillId="18" borderId="39" xfId="37" applyNumberFormat="1" applyFont="1" applyFill="1" applyBorder="1" applyAlignment="1" applyProtection="1">
      <alignment horizontal="left" vertical="center" wrapText="1" indent="1"/>
      <protection locked="0"/>
    </xf>
    <xf numFmtId="0" fontId="58" fillId="0" borderId="0" xfId="45" applyFont="1" applyFill="1" applyBorder="1" applyAlignment="1" applyProtection="1">
      <alignment vertical="top" wrapText="1"/>
      <protection hidden="1"/>
    </xf>
    <xf numFmtId="165" fontId="4" fillId="26" borderId="37" xfId="45" applyNumberFormat="1" applyFont="1" applyFill="1" applyBorder="1" applyAlignment="1" applyProtection="1">
      <alignment horizontal="left" vertical="center" wrapText="1" indent="1"/>
      <protection hidden="1"/>
    </xf>
    <xf numFmtId="49" fontId="3" fillId="23" borderId="38" xfId="45" applyNumberFormat="1" applyFont="1" applyFill="1" applyBorder="1" applyAlignment="1" applyProtection="1">
      <alignment horizontal="left" vertical="center" wrapText="1" indent="1"/>
      <protection locked="0"/>
    </xf>
    <xf numFmtId="49" fontId="3" fillId="23" borderId="39" xfId="45" applyNumberFormat="1" applyFont="1" applyFill="1" applyBorder="1" applyAlignment="1" applyProtection="1">
      <alignment horizontal="left" vertical="center" wrapText="1" indent="1"/>
      <protection locked="0"/>
    </xf>
    <xf numFmtId="0" fontId="12" fillId="26" borderId="59" xfId="0" applyFont="1" applyFill="1" applyBorder="1" applyAlignment="1" applyProtection="1">
      <alignment horizontal="center" vertical="center" wrapText="1"/>
      <protection hidden="1"/>
    </xf>
    <xf numFmtId="0" fontId="4" fillId="26" borderId="59" xfId="0" applyFont="1" applyFill="1" applyBorder="1" applyAlignment="1" applyProtection="1">
      <alignment horizontal="center" vertical="top" wrapText="1"/>
      <protection hidden="1"/>
    </xf>
    <xf numFmtId="0" fontId="4" fillId="26" borderId="14" xfId="0" applyFont="1" applyFill="1" applyBorder="1" applyAlignment="1" applyProtection="1">
      <alignment horizontal="center" vertical="top" wrapText="1"/>
      <protection hidden="1"/>
    </xf>
    <xf numFmtId="0" fontId="4" fillId="26" borderId="20" xfId="0" applyFont="1" applyFill="1" applyBorder="1" applyAlignment="1" applyProtection="1">
      <alignment horizontal="center" vertical="center" wrapText="1"/>
      <protection hidden="1"/>
    </xf>
    <xf numFmtId="0" fontId="58" fillId="0" borderId="15" xfId="44" applyFont="1" applyFill="1" applyBorder="1" applyAlignment="1" applyProtection="1">
      <alignment horizontal="left" vertical="center" indent="1"/>
      <protection hidden="1"/>
    </xf>
    <xf numFmtId="0" fontId="58" fillId="0" borderId="0" xfId="44" applyFont="1" applyFill="1" applyBorder="1" applyAlignment="1" applyProtection="1">
      <alignment horizontal="left" vertical="center" indent="1"/>
      <protection hidden="1"/>
    </xf>
    <xf numFmtId="165" fontId="3" fillId="19" borderId="47" xfId="0" applyNumberFormat="1" applyFont="1" applyFill="1" applyBorder="1" applyAlignment="1" applyProtection="1">
      <alignment horizontal="center" vertical="center"/>
      <protection locked="0"/>
    </xf>
    <xf numFmtId="49" fontId="3" fillId="21" borderId="23" xfId="0" applyNumberFormat="1" applyFont="1" applyFill="1" applyBorder="1" applyAlignment="1" applyProtection="1">
      <alignment horizontal="left" vertical="center" indent="1"/>
      <protection locked="0"/>
    </xf>
    <xf numFmtId="165" fontId="3" fillId="19" borderId="50" xfId="0" applyNumberFormat="1" applyFont="1" applyFill="1" applyBorder="1" applyAlignment="1" applyProtection="1">
      <alignment horizontal="center" vertical="center"/>
      <protection locked="0"/>
    </xf>
    <xf numFmtId="49" fontId="3" fillId="21" borderId="25" xfId="0" applyNumberFormat="1" applyFont="1" applyFill="1" applyBorder="1" applyAlignment="1" applyProtection="1">
      <alignment horizontal="left" vertical="center" indent="1"/>
      <protection locked="0"/>
    </xf>
    <xf numFmtId="49" fontId="3" fillId="21" borderId="51" xfId="0" applyNumberFormat="1" applyFont="1" applyFill="1" applyBorder="1" applyAlignment="1" applyProtection="1">
      <alignment horizontal="left" vertical="center" wrapText="1" indent="1"/>
      <protection locked="0"/>
    </xf>
    <xf numFmtId="0" fontId="12" fillId="0" borderId="14" xfId="0" applyFont="1" applyFill="1" applyBorder="1" applyAlignment="1" applyProtection="1">
      <alignment horizontal="left" vertical="center"/>
      <protection hidden="1"/>
    </xf>
    <xf numFmtId="0" fontId="11" fillId="0" borderId="0" xfId="37" applyFont="1" applyAlignment="1" applyProtection="1">
      <alignment vertical="center"/>
      <protection hidden="1"/>
    </xf>
    <xf numFmtId="0" fontId="62" fillId="0" borderId="0" xfId="45" applyFont="1" applyFill="1" applyBorder="1" applyAlignment="1" applyProtection="1">
      <alignment horizontal="center" vertical="center" wrapText="1"/>
      <protection hidden="1"/>
    </xf>
    <xf numFmtId="0" fontId="3" fillId="0" borderId="0" xfId="45" applyFont="1" applyFill="1" applyBorder="1" applyAlignment="1" applyProtection="1">
      <alignment horizontal="left" vertical="center"/>
      <protection hidden="1"/>
    </xf>
    <xf numFmtId="0" fontId="2" fillId="0" borderId="0" xfId="37" applyProtection="1">
      <protection hidden="1"/>
    </xf>
    <xf numFmtId="165" fontId="3" fillId="0" borderId="0" xfId="45" applyNumberFormat="1" applyFont="1" applyFill="1" applyBorder="1" applyAlignment="1" applyProtection="1">
      <alignment horizontal="center" vertical="center"/>
      <protection hidden="1"/>
    </xf>
    <xf numFmtId="0" fontId="3" fillId="0" borderId="32" xfId="45" applyFont="1" applyFill="1" applyBorder="1" applyAlignment="1" applyProtection="1">
      <alignment vertical="center"/>
      <protection hidden="1"/>
    </xf>
    <xf numFmtId="0" fontId="3" fillId="0" borderId="60" xfId="45" applyFont="1" applyFill="1" applyBorder="1" applyAlignment="1" applyProtection="1">
      <alignment vertical="center"/>
      <protection hidden="1"/>
    </xf>
    <xf numFmtId="165" fontId="3" fillId="0" borderId="60" xfId="45" applyNumberFormat="1" applyFont="1" applyFill="1" applyBorder="1" applyAlignment="1" applyProtection="1">
      <alignment horizontal="center" vertical="center"/>
      <protection hidden="1"/>
    </xf>
    <xf numFmtId="0" fontId="5" fillId="22" borderId="31" xfId="37" applyFont="1" applyFill="1" applyBorder="1" applyAlignment="1" applyProtection="1">
      <alignment horizontal="left" vertical="center" indent="1"/>
      <protection hidden="1"/>
    </xf>
    <xf numFmtId="0" fontId="5" fillId="22" borderId="22" xfId="37" applyFont="1" applyFill="1" applyBorder="1" applyAlignment="1" applyProtection="1">
      <alignment vertical="center"/>
      <protection hidden="1"/>
    </xf>
    <xf numFmtId="0" fontId="5" fillId="22" borderId="22" xfId="37" applyFont="1" applyFill="1" applyBorder="1" applyAlignment="1" applyProtection="1">
      <alignment horizontal="left" vertical="center" indent="1"/>
      <protection hidden="1"/>
    </xf>
    <xf numFmtId="0" fontId="5" fillId="22" borderId="61" xfId="37" applyFont="1" applyFill="1" applyBorder="1" applyAlignment="1" applyProtection="1">
      <alignment horizontal="left" vertical="center" indent="1"/>
      <protection hidden="1"/>
    </xf>
    <xf numFmtId="0" fontId="3" fillId="0" borderId="59" xfId="45" applyFont="1" applyFill="1" applyBorder="1" applyAlignment="1" applyProtection="1">
      <alignment vertical="center"/>
      <protection hidden="1"/>
    </xf>
    <xf numFmtId="0" fontId="3" fillId="0" borderId="62" xfId="45" applyFont="1" applyFill="1" applyBorder="1" applyAlignment="1" applyProtection="1">
      <alignment vertical="center"/>
      <protection hidden="1"/>
    </xf>
    <xf numFmtId="0" fontId="3" fillId="0" borderId="59" xfId="51" applyFont="1" applyBorder="1" applyAlignment="1" applyProtection="1">
      <alignment vertical="center"/>
      <protection hidden="1"/>
    </xf>
    <xf numFmtId="0" fontId="3" fillId="0" borderId="62" xfId="51" applyFont="1" applyBorder="1" applyAlignment="1" applyProtection="1">
      <alignment vertical="center"/>
      <protection hidden="1"/>
    </xf>
    <xf numFmtId="0" fontId="3" fillId="0" borderId="59" xfId="51" applyFont="1" applyFill="1" applyBorder="1" applyAlignment="1" applyProtection="1">
      <alignment vertical="center"/>
      <protection hidden="1"/>
    </xf>
    <xf numFmtId="0" fontId="3" fillId="0" borderId="0" xfId="51" applyFont="1" applyFill="1" applyBorder="1" applyAlignment="1" applyProtection="1">
      <alignment vertical="center" wrapText="1"/>
      <protection hidden="1"/>
    </xf>
    <xf numFmtId="0" fontId="3" fillId="0" borderId="62" xfId="51" applyFont="1" applyFill="1" applyBorder="1" applyAlignment="1" applyProtection="1">
      <alignment vertical="center"/>
      <protection hidden="1"/>
    </xf>
    <xf numFmtId="0" fontId="6" fillId="0" borderId="31" xfId="51" applyFont="1" applyFill="1" applyBorder="1" applyAlignment="1" applyProtection="1">
      <alignment horizontal="left" vertical="center" indent="1"/>
      <protection hidden="1"/>
    </xf>
    <xf numFmtId="0" fontId="3" fillId="0" borderId="59" xfId="51" applyFont="1" applyFill="1" applyBorder="1" applyAlignment="1" applyProtection="1">
      <alignment horizontal="left" vertical="center"/>
      <protection hidden="1"/>
    </xf>
    <xf numFmtId="0" fontId="3" fillId="0" borderId="22" xfId="51" applyFont="1" applyFill="1" applyBorder="1" applyAlignment="1" applyProtection="1">
      <alignment horizontal="left" vertical="center" indent="1"/>
      <protection hidden="1"/>
    </xf>
    <xf numFmtId="0" fontId="3" fillId="0" borderId="61" xfId="51" applyFont="1" applyFill="1" applyBorder="1" applyAlignment="1" applyProtection="1">
      <alignment horizontal="left" vertical="center" indent="1"/>
      <protection hidden="1"/>
    </xf>
    <xf numFmtId="0" fontId="3" fillId="0" borderId="36" xfId="37" applyFont="1" applyFill="1" applyBorder="1" applyAlignment="1" applyProtection="1">
      <alignment vertical="center"/>
      <protection hidden="1"/>
    </xf>
    <xf numFmtId="0" fontId="3" fillId="0" borderId="32" xfId="37" applyFont="1" applyFill="1" applyBorder="1" applyAlignment="1" applyProtection="1">
      <alignment vertical="center"/>
      <protection hidden="1"/>
    </xf>
    <xf numFmtId="0" fontId="3" fillId="0" borderId="63" xfId="37" applyFont="1" applyFill="1" applyBorder="1" applyAlignment="1" applyProtection="1">
      <alignment vertical="center"/>
      <protection hidden="1"/>
    </xf>
    <xf numFmtId="0" fontId="2" fillId="0" borderId="59" xfId="37" applyBorder="1"/>
    <xf numFmtId="0" fontId="3" fillId="0" borderId="0" xfId="37" applyFont="1" applyBorder="1" applyAlignment="1">
      <alignment vertical="center"/>
    </xf>
    <xf numFmtId="0" fontId="3" fillId="0" borderId="0" xfId="37" applyFont="1" applyBorder="1"/>
    <xf numFmtId="0" fontId="2" fillId="0" borderId="0" xfId="37" applyBorder="1"/>
    <xf numFmtId="0" fontId="2" fillId="0" borderId="62" xfId="37" applyBorder="1"/>
    <xf numFmtId="0" fontId="2" fillId="0" borderId="0" xfId="37"/>
    <xf numFmtId="0" fontId="3" fillId="0" borderId="59" xfId="37" applyFont="1" applyBorder="1"/>
    <xf numFmtId="0" fontId="3" fillId="0" borderId="0" xfId="37" applyFont="1" applyAlignment="1">
      <alignment vertical="center"/>
    </xf>
    <xf numFmtId="0" fontId="3" fillId="0" borderId="36" xfId="37" applyFont="1" applyBorder="1"/>
    <xf numFmtId="0" fontId="3" fillId="0" borderId="32" xfId="37" applyFont="1" applyBorder="1"/>
    <xf numFmtId="0" fontId="2" fillId="0" borderId="32" xfId="37" applyBorder="1"/>
    <xf numFmtId="0" fontId="2" fillId="0" borderId="63" xfId="37" applyBorder="1"/>
    <xf numFmtId="0" fontId="3" fillId="0" borderId="0" xfId="37" applyFont="1"/>
    <xf numFmtId="0" fontId="2" fillId="0" borderId="64" xfId="37" applyBorder="1"/>
    <xf numFmtId="0" fontId="3" fillId="0" borderId="60" xfId="37" applyFont="1" applyBorder="1" applyAlignment="1">
      <alignment vertical="center"/>
    </xf>
    <xf numFmtId="0" fontId="3" fillId="0" borderId="60" xfId="37" applyFont="1" applyBorder="1"/>
    <xf numFmtId="0" fontId="2" fillId="0" borderId="60" xfId="37" applyBorder="1"/>
    <xf numFmtId="0" fontId="2" fillId="0" borderId="65" xfId="37" applyBorder="1"/>
    <xf numFmtId="0" fontId="2" fillId="0" borderId="36" xfId="37" applyBorder="1"/>
    <xf numFmtId="0" fontId="4" fillId="0" borderId="0" xfId="37" applyFont="1" applyFill="1" applyBorder="1" applyAlignment="1" applyProtection="1">
      <alignment vertical="center"/>
      <protection hidden="1"/>
    </xf>
    <xf numFmtId="0" fontId="13" fillId="0" borderId="0" xfId="37" applyFont="1" applyFill="1" applyAlignment="1" applyProtection="1">
      <alignment vertical="center"/>
    </xf>
    <xf numFmtId="49" fontId="3" fillId="21" borderId="56" xfId="0" applyNumberFormat="1" applyFont="1" applyFill="1" applyBorder="1" applyAlignment="1" applyProtection="1">
      <alignment horizontal="left" vertical="center" indent="1"/>
      <protection locked="0"/>
    </xf>
    <xf numFmtId="49" fontId="3" fillId="21" borderId="38" xfId="0" applyNumberFormat="1" applyFont="1" applyFill="1" applyBorder="1" applyAlignment="1" applyProtection="1">
      <alignment horizontal="left" vertical="center" indent="1"/>
      <protection locked="0"/>
    </xf>
    <xf numFmtId="49" fontId="3" fillId="21" borderId="66" xfId="0" applyNumberFormat="1" applyFont="1" applyFill="1" applyBorder="1" applyAlignment="1" applyProtection="1">
      <alignment horizontal="left" vertical="center" indent="1"/>
      <protection locked="0"/>
    </xf>
    <xf numFmtId="4" fontId="61" fillId="26" borderId="56" xfId="0" applyNumberFormat="1" applyFont="1" applyFill="1" applyBorder="1" applyAlignment="1" applyProtection="1">
      <alignment horizontal="center" vertical="center"/>
      <protection hidden="1"/>
    </xf>
    <xf numFmtId="4" fontId="61" fillId="26" borderId="66" xfId="0" applyNumberFormat="1" applyFont="1" applyFill="1" applyBorder="1" applyAlignment="1" applyProtection="1">
      <alignment horizontal="center" vertical="center"/>
      <protection hidden="1"/>
    </xf>
    <xf numFmtId="4" fontId="3" fillId="0" borderId="48" xfId="0" applyNumberFormat="1" applyFont="1" applyFill="1" applyBorder="1" applyAlignment="1" applyProtection="1">
      <alignment horizontal="right" vertical="center" indent="1"/>
      <protection hidden="1"/>
    </xf>
    <xf numFmtId="0" fontId="5" fillId="0" borderId="10" xfId="0" applyFont="1" applyFill="1" applyBorder="1" applyAlignment="1" applyProtection="1">
      <alignment horizontal="right" vertical="center"/>
      <protection hidden="1"/>
    </xf>
    <xf numFmtId="0" fontId="5" fillId="0" borderId="10" xfId="0" applyFont="1" applyFill="1" applyBorder="1" applyAlignment="1" applyProtection="1">
      <alignment horizontal="right" vertical="center" indent="1"/>
      <protection hidden="1"/>
    </xf>
    <xf numFmtId="0" fontId="4" fillId="0" borderId="10" xfId="0" applyFont="1" applyFill="1" applyBorder="1" applyAlignment="1" applyProtection="1">
      <alignment vertical="center"/>
      <protection hidden="1"/>
    </xf>
    <xf numFmtId="0" fontId="5" fillId="0" borderId="10" xfId="0" applyFont="1" applyFill="1" applyBorder="1" applyAlignment="1" applyProtection="1">
      <alignment horizontal="left" vertical="center" indent="1"/>
      <protection hidden="1"/>
    </xf>
    <xf numFmtId="3" fontId="5" fillId="0" borderId="10" xfId="0" applyNumberFormat="1" applyFont="1" applyFill="1" applyBorder="1" applyAlignment="1" applyProtection="1">
      <alignment horizontal="right" vertical="center" indent="1"/>
      <protection hidden="1"/>
    </xf>
    <xf numFmtId="0" fontId="5" fillId="0" borderId="12" xfId="0" applyFont="1" applyFill="1" applyBorder="1" applyAlignment="1" applyProtection="1">
      <alignment horizontal="left" vertical="center" indent="1"/>
      <protection hidden="1"/>
    </xf>
    <xf numFmtId="171" fontId="4" fillId="25" borderId="45" xfId="0" applyNumberFormat="1" applyFont="1" applyFill="1" applyBorder="1" applyAlignment="1" applyProtection="1">
      <alignment horizontal="right" vertical="center" indent="1"/>
      <protection hidden="1"/>
    </xf>
    <xf numFmtId="171" fontId="4" fillId="25" borderId="54" xfId="0" applyNumberFormat="1" applyFont="1" applyFill="1" applyBorder="1" applyAlignment="1" applyProtection="1">
      <alignment horizontal="right" vertical="center" indent="1"/>
      <protection hidden="1"/>
    </xf>
    <xf numFmtId="171" fontId="4" fillId="25" borderId="55" xfId="0" applyNumberFormat="1" applyFont="1" applyFill="1" applyBorder="1" applyAlignment="1" applyProtection="1">
      <alignment horizontal="right" vertical="center" indent="1"/>
      <protection hidden="1"/>
    </xf>
    <xf numFmtId="171" fontId="4" fillId="25" borderId="29" xfId="0" applyNumberFormat="1" applyFont="1" applyFill="1" applyBorder="1" applyAlignment="1" applyProtection="1">
      <alignment horizontal="right" vertical="center" indent="1"/>
      <protection hidden="1"/>
    </xf>
    <xf numFmtId="171" fontId="4" fillId="25" borderId="30" xfId="0" applyNumberFormat="1" applyFont="1" applyFill="1" applyBorder="1" applyAlignment="1" applyProtection="1">
      <alignment horizontal="right" vertical="center" indent="1"/>
      <protection hidden="1"/>
    </xf>
    <xf numFmtId="171" fontId="4" fillId="25" borderId="47" xfId="0" applyNumberFormat="1" applyFont="1" applyFill="1" applyBorder="1" applyAlignment="1" applyProtection="1">
      <alignment horizontal="right" vertical="center" indent="1"/>
      <protection hidden="1"/>
    </xf>
    <xf numFmtId="171" fontId="4" fillId="25" borderId="48" xfId="0" applyNumberFormat="1" applyFont="1" applyFill="1" applyBorder="1" applyAlignment="1" applyProtection="1">
      <alignment horizontal="right" vertical="center" indent="1"/>
      <protection hidden="1"/>
    </xf>
    <xf numFmtId="171" fontId="4" fillId="25" borderId="49" xfId="0" applyNumberFormat="1" applyFont="1" applyFill="1" applyBorder="1" applyAlignment="1" applyProtection="1">
      <alignment horizontal="right" vertical="center" indent="1"/>
      <protection hidden="1"/>
    </xf>
    <xf numFmtId="171" fontId="4" fillId="25" borderId="50" xfId="0" applyNumberFormat="1" applyFont="1" applyFill="1" applyBorder="1" applyAlignment="1" applyProtection="1">
      <alignment horizontal="right" vertical="center" indent="1"/>
      <protection hidden="1"/>
    </xf>
    <xf numFmtId="167" fontId="4" fillId="25" borderId="45" xfId="0" applyNumberFormat="1" applyFont="1" applyFill="1" applyBorder="1" applyAlignment="1" applyProtection="1">
      <alignment horizontal="right" vertical="center" indent="1"/>
      <protection hidden="1"/>
    </xf>
    <xf numFmtId="167" fontId="4" fillId="25" borderId="54" xfId="0" applyNumberFormat="1" applyFont="1" applyFill="1" applyBorder="1" applyAlignment="1" applyProtection="1">
      <alignment horizontal="right" vertical="center" indent="1"/>
      <protection hidden="1"/>
    </xf>
    <xf numFmtId="167" fontId="4" fillId="25" borderId="55" xfId="0" applyNumberFormat="1" applyFont="1" applyFill="1" applyBorder="1" applyAlignment="1" applyProtection="1">
      <alignment horizontal="right" vertical="center" indent="1"/>
      <protection hidden="1"/>
    </xf>
    <xf numFmtId="167" fontId="4" fillId="25" borderId="29" xfId="0" applyNumberFormat="1" applyFont="1" applyFill="1" applyBorder="1" applyAlignment="1" applyProtection="1">
      <alignment horizontal="right" vertical="center" indent="1"/>
      <protection hidden="1"/>
    </xf>
    <xf numFmtId="167" fontId="4" fillId="25" borderId="30" xfId="0" applyNumberFormat="1" applyFont="1" applyFill="1" applyBorder="1" applyAlignment="1" applyProtection="1">
      <alignment horizontal="right" vertical="center" indent="1"/>
      <protection hidden="1"/>
    </xf>
    <xf numFmtId="167" fontId="4" fillId="25" borderId="47" xfId="0" applyNumberFormat="1" applyFont="1" applyFill="1" applyBorder="1" applyAlignment="1" applyProtection="1">
      <alignment horizontal="right" vertical="center" indent="1"/>
      <protection hidden="1"/>
    </xf>
    <xf numFmtId="167" fontId="4" fillId="25" borderId="48" xfId="0" applyNumberFormat="1" applyFont="1" applyFill="1" applyBorder="1" applyAlignment="1" applyProtection="1">
      <alignment horizontal="right" vertical="center" indent="1"/>
      <protection hidden="1"/>
    </xf>
    <xf numFmtId="167" fontId="4" fillId="25" borderId="49" xfId="0" applyNumberFormat="1" applyFont="1" applyFill="1" applyBorder="1" applyAlignment="1" applyProtection="1">
      <alignment horizontal="right" vertical="center" indent="1"/>
      <protection hidden="1"/>
    </xf>
    <xf numFmtId="167" fontId="4" fillId="25" borderId="50" xfId="0" applyNumberFormat="1" applyFont="1" applyFill="1" applyBorder="1" applyAlignment="1" applyProtection="1">
      <alignment horizontal="right" vertical="center" indent="1"/>
      <protection hidden="1"/>
    </xf>
    <xf numFmtId="171" fontId="4" fillId="0" borderId="45" xfId="0" applyNumberFormat="1" applyFont="1" applyFill="1" applyBorder="1" applyAlignment="1" applyProtection="1">
      <alignment horizontal="right" vertical="center" indent="1"/>
      <protection hidden="1"/>
    </xf>
    <xf numFmtId="171" fontId="4" fillId="0" borderId="54" xfId="0" applyNumberFormat="1" applyFont="1" applyFill="1" applyBorder="1" applyAlignment="1" applyProtection="1">
      <alignment horizontal="right" vertical="center" indent="1"/>
      <protection hidden="1"/>
    </xf>
    <xf numFmtId="171" fontId="4" fillId="0" borderId="55" xfId="0" applyNumberFormat="1" applyFont="1" applyFill="1" applyBorder="1" applyAlignment="1" applyProtection="1">
      <alignment horizontal="right" vertical="center" indent="1"/>
      <protection hidden="1"/>
    </xf>
    <xf numFmtId="171" fontId="4" fillId="0" borderId="29" xfId="0" applyNumberFormat="1" applyFont="1" applyFill="1" applyBorder="1" applyAlignment="1" applyProtection="1">
      <alignment horizontal="right" vertical="center" indent="1"/>
      <protection hidden="1"/>
    </xf>
    <xf numFmtId="171" fontId="4" fillId="0" borderId="30" xfId="0" applyNumberFormat="1" applyFont="1" applyFill="1" applyBorder="1" applyAlignment="1" applyProtection="1">
      <alignment horizontal="right" vertical="center" indent="1"/>
      <protection hidden="1"/>
    </xf>
    <xf numFmtId="171" fontId="4" fillId="0" borderId="47" xfId="0" applyNumberFormat="1" applyFont="1" applyFill="1" applyBorder="1" applyAlignment="1" applyProtection="1">
      <alignment horizontal="right" vertical="center" indent="1"/>
      <protection hidden="1"/>
    </xf>
    <xf numFmtId="171" fontId="4" fillId="0" borderId="48" xfId="0" applyNumberFormat="1" applyFont="1" applyFill="1" applyBorder="1" applyAlignment="1" applyProtection="1">
      <alignment horizontal="right" vertical="center" indent="1"/>
      <protection hidden="1"/>
    </xf>
    <xf numFmtId="171" fontId="4" fillId="0" borderId="49" xfId="0" applyNumberFormat="1" applyFont="1" applyFill="1" applyBorder="1" applyAlignment="1" applyProtection="1">
      <alignment horizontal="right" vertical="center" indent="1"/>
      <protection hidden="1"/>
    </xf>
    <xf numFmtId="171" fontId="4" fillId="0" borderId="50" xfId="0" applyNumberFormat="1" applyFont="1" applyFill="1" applyBorder="1" applyAlignment="1" applyProtection="1">
      <alignment horizontal="right" vertical="center" indent="1"/>
      <protection hidden="1"/>
    </xf>
    <xf numFmtId="172" fontId="4" fillId="0" borderId="45" xfId="0" applyNumberFormat="1" applyFont="1" applyFill="1" applyBorder="1" applyAlignment="1" applyProtection="1">
      <alignment horizontal="right" vertical="center" indent="1"/>
      <protection hidden="1"/>
    </xf>
    <xf numFmtId="172" fontId="4" fillId="0" borderId="29" xfId="0" applyNumberFormat="1" applyFont="1" applyFill="1" applyBorder="1" applyAlignment="1" applyProtection="1">
      <alignment horizontal="right" vertical="center" indent="1"/>
      <protection hidden="1"/>
    </xf>
    <xf numFmtId="172" fontId="4" fillId="0" borderId="48" xfId="0" applyNumberFormat="1" applyFont="1" applyFill="1" applyBorder="1" applyAlignment="1" applyProtection="1">
      <alignment horizontal="right" vertical="center" indent="1"/>
      <protection hidden="1"/>
    </xf>
    <xf numFmtId="172" fontId="4" fillId="0" borderId="54" xfId="0" applyNumberFormat="1" applyFont="1" applyFill="1" applyBorder="1" applyAlignment="1" applyProtection="1">
      <alignment horizontal="right" vertical="center" indent="1"/>
      <protection hidden="1"/>
    </xf>
    <xf numFmtId="172" fontId="4" fillId="0" borderId="55" xfId="0" applyNumberFormat="1" applyFont="1" applyFill="1" applyBorder="1" applyAlignment="1" applyProtection="1">
      <alignment horizontal="right" vertical="center" indent="1"/>
      <protection hidden="1"/>
    </xf>
    <xf numFmtId="172" fontId="4" fillId="0" borderId="30" xfId="0" applyNumberFormat="1" applyFont="1" applyFill="1" applyBorder="1" applyAlignment="1" applyProtection="1">
      <alignment horizontal="right" vertical="center" indent="1"/>
      <protection hidden="1"/>
    </xf>
    <xf numFmtId="172" fontId="4" fillId="0" borderId="47" xfId="0" applyNumberFormat="1" applyFont="1" applyFill="1" applyBorder="1" applyAlignment="1" applyProtection="1">
      <alignment horizontal="right" vertical="center" indent="1"/>
      <protection hidden="1"/>
    </xf>
    <xf numFmtId="172" fontId="4" fillId="0" borderId="49" xfId="0" applyNumberFormat="1" applyFont="1" applyFill="1" applyBorder="1" applyAlignment="1" applyProtection="1">
      <alignment horizontal="right" vertical="center" indent="1"/>
      <protection hidden="1"/>
    </xf>
    <xf numFmtId="172" fontId="4" fillId="0" borderId="50" xfId="0" applyNumberFormat="1" applyFont="1" applyFill="1" applyBorder="1" applyAlignment="1" applyProtection="1">
      <alignment horizontal="right" vertical="center" indent="1"/>
      <protection hidden="1"/>
    </xf>
    <xf numFmtId="0" fontId="3" fillId="0" borderId="32" xfId="0" applyFont="1" applyBorder="1" applyAlignment="1" applyProtection="1">
      <alignment vertical="center"/>
      <protection hidden="1"/>
    </xf>
    <xf numFmtId="0" fontId="3" fillId="0" borderId="0" xfId="0" applyFont="1" applyAlignment="1" applyProtection="1">
      <alignment horizontal="left" vertical="center" indent="1"/>
      <protection hidden="1"/>
    </xf>
    <xf numFmtId="0" fontId="3" fillId="0" borderId="33" xfId="0" applyFont="1" applyFill="1" applyBorder="1" applyAlignment="1" applyProtection="1">
      <alignment vertical="center"/>
      <protection hidden="1"/>
    </xf>
    <xf numFmtId="0" fontId="3" fillId="0" borderId="24" xfId="0" applyFont="1" applyFill="1" applyBorder="1" applyAlignment="1" applyProtection="1">
      <alignment vertical="center"/>
      <protection hidden="1"/>
    </xf>
    <xf numFmtId="1" fontId="4" fillId="0" borderId="23" xfId="43" applyNumberFormat="1" applyFont="1" applyFill="1" applyBorder="1" applyAlignment="1" applyProtection="1">
      <alignment horizontal="left" vertical="center" indent="1"/>
      <protection hidden="1"/>
    </xf>
    <xf numFmtId="0" fontId="3" fillId="0" borderId="22" xfId="45" applyFont="1" applyFill="1" applyBorder="1" applyAlignment="1" applyProtection="1">
      <alignment vertical="center"/>
      <protection hidden="1"/>
    </xf>
    <xf numFmtId="0" fontId="4" fillId="0" borderId="22" xfId="43" applyFont="1" applyFill="1" applyBorder="1" applyAlignment="1" applyProtection="1">
      <alignment vertical="center"/>
      <protection hidden="1"/>
    </xf>
    <xf numFmtId="0" fontId="3" fillId="0" borderId="22" xfId="43" applyFont="1" applyFill="1" applyBorder="1" applyAlignment="1" applyProtection="1">
      <alignment vertical="center"/>
      <protection hidden="1"/>
    </xf>
    <xf numFmtId="165" fontId="5" fillId="0" borderId="22" xfId="45" applyNumberFormat="1" applyFont="1" applyFill="1" applyBorder="1" applyAlignment="1" applyProtection="1">
      <alignment vertical="center"/>
      <protection hidden="1"/>
    </xf>
    <xf numFmtId="165" fontId="3" fillId="0" borderId="22" xfId="43" applyNumberFormat="1" applyFont="1" applyFill="1" applyBorder="1" applyAlignment="1" applyProtection="1">
      <alignment horizontal="center" vertical="center"/>
      <protection hidden="1"/>
    </xf>
    <xf numFmtId="0" fontId="3" fillId="0" borderId="21" xfId="45" applyFont="1" applyFill="1" applyBorder="1" applyAlignment="1" applyProtection="1">
      <alignment vertical="center"/>
      <protection hidden="1"/>
    </xf>
    <xf numFmtId="0" fontId="3" fillId="0" borderId="13" xfId="51" applyFont="1" applyFill="1" applyBorder="1" applyAlignment="1" applyProtection="1">
      <alignment horizontal="left" vertical="center"/>
      <protection hidden="1"/>
    </xf>
    <xf numFmtId="0" fontId="3" fillId="0" borderId="20" xfId="51" applyFont="1" applyFill="1" applyBorder="1" applyAlignment="1" applyProtection="1">
      <alignment vertical="center"/>
      <protection hidden="1"/>
    </xf>
    <xf numFmtId="0" fontId="55" fillId="0" borderId="0" xfId="51" applyFont="1" applyFill="1" applyBorder="1" applyAlignment="1" applyProtection="1">
      <alignment horizontal="left" vertical="center"/>
      <protection hidden="1"/>
    </xf>
    <xf numFmtId="0" fontId="3" fillId="0" borderId="14" xfId="51" applyFont="1" applyFill="1" applyBorder="1" applyAlignment="1" applyProtection="1">
      <alignment vertical="center"/>
      <protection hidden="1"/>
    </xf>
    <xf numFmtId="0" fontId="3" fillId="0" borderId="17" xfId="51" applyFont="1" applyFill="1" applyBorder="1" applyAlignment="1" applyProtection="1">
      <alignment vertical="center"/>
      <protection hidden="1"/>
    </xf>
    <xf numFmtId="0" fontId="3" fillId="0" borderId="18" xfId="51" applyFont="1" applyFill="1" applyBorder="1" applyAlignment="1" applyProtection="1">
      <alignment vertical="center"/>
      <protection hidden="1"/>
    </xf>
    <xf numFmtId="0" fontId="3" fillId="0" borderId="19" xfId="51" applyFont="1" applyFill="1" applyBorder="1" applyAlignment="1" applyProtection="1">
      <alignment vertical="center"/>
      <protection hidden="1"/>
    </xf>
    <xf numFmtId="14" fontId="3" fillId="19" borderId="29" xfId="0" applyNumberFormat="1" applyFont="1" applyFill="1" applyBorder="1" applyAlignment="1" applyProtection="1">
      <alignment horizontal="center" vertical="center"/>
      <protection locked="0"/>
    </xf>
    <xf numFmtId="49" fontId="4" fillId="0" borderId="0" xfId="60" applyNumberFormat="1" applyFont="1" applyFill="1" applyAlignment="1" applyProtection="1">
      <alignment horizontal="left" vertical="top"/>
    </xf>
    <xf numFmtId="49" fontId="4" fillId="0" borderId="0" xfId="61" applyNumberFormat="1" applyFont="1" applyFill="1" applyAlignment="1" applyProtection="1">
      <alignment horizontal="left" vertical="top"/>
    </xf>
    <xf numFmtId="49" fontId="9" fillId="0" borderId="0" xfId="60" applyNumberFormat="1" applyFont="1" applyFill="1" applyAlignment="1" applyProtection="1">
      <alignment horizontal="left" vertical="top"/>
    </xf>
    <xf numFmtId="49" fontId="4" fillId="0" borderId="0" xfId="60" applyNumberFormat="1" applyFont="1" applyFill="1" applyAlignment="1" applyProtection="1">
      <alignment horizontal="left" vertical="top" indent="1"/>
    </xf>
    <xf numFmtId="0" fontId="67" fillId="0" borderId="0" xfId="42" applyNumberFormat="1" applyFont="1" applyBorder="1" applyAlignment="1" applyProtection="1">
      <alignment vertical="center"/>
      <protection hidden="1"/>
    </xf>
    <xf numFmtId="0" fontId="38" fillId="0" borderId="0" xfId="42" applyNumberFormat="1" applyFont="1" applyBorder="1" applyAlignment="1" applyProtection="1">
      <alignment vertical="center"/>
      <protection hidden="1"/>
    </xf>
    <xf numFmtId="0" fontId="3" fillId="0" borderId="0" xfId="42" applyNumberFormat="1" applyAlignment="1" applyProtection="1">
      <alignment vertical="center"/>
      <protection hidden="1"/>
    </xf>
    <xf numFmtId="0" fontId="68" fillId="26" borderId="93" xfId="42" applyNumberFormat="1" applyFont="1" applyFill="1" applyBorder="1" applyAlignment="1" applyProtection="1">
      <alignment horizontal="left" indent="1"/>
      <protection hidden="1"/>
    </xf>
    <xf numFmtId="0" fontId="3" fillId="26" borderId="89" xfId="42" applyNumberFormat="1" applyFont="1" applyFill="1" applyBorder="1" applyAlignment="1" applyProtection="1">
      <alignment vertical="center"/>
      <protection hidden="1"/>
    </xf>
    <xf numFmtId="0" fontId="3" fillId="26" borderId="94" xfId="42" applyNumberFormat="1" applyFont="1" applyFill="1" applyBorder="1" applyAlignment="1" applyProtection="1">
      <alignment vertical="center"/>
      <protection hidden="1"/>
    </xf>
    <xf numFmtId="0" fontId="68" fillId="26" borderId="95" xfId="42" applyNumberFormat="1" applyFont="1" applyFill="1" applyBorder="1" applyAlignment="1" applyProtection="1">
      <alignment horizontal="left" vertical="top" indent="1"/>
      <protection hidden="1"/>
    </xf>
    <xf numFmtId="0" fontId="3" fillId="26" borderId="88" xfId="42" applyNumberFormat="1" applyFont="1" applyFill="1" applyBorder="1" applyAlignment="1" applyProtection="1">
      <alignment vertical="center"/>
      <protection hidden="1"/>
    </xf>
    <xf numFmtId="0" fontId="3" fillId="26" borderId="96" xfId="42" applyNumberFormat="1" applyFont="1" applyFill="1" applyBorder="1" applyAlignment="1" applyProtection="1">
      <alignment vertical="center"/>
      <protection hidden="1"/>
    </xf>
    <xf numFmtId="0" fontId="18" fillId="0" borderId="0" xfId="42" quotePrefix="1" applyNumberFormat="1" applyFont="1" applyBorder="1" applyAlignment="1" applyProtection="1">
      <alignment horizontal="left" vertical="center"/>
      <protection hidden="1"/>
    </xf>
    <xf numFmtId="0" fontId="5" fillId="29" borderId="97" xfId="42" applyNumberFormat="1" applyFont="1" applyFill="1" applyBorder="1" applyAlignment="1" applyProtection="1">
      <alignment horizontal="left" vertical="center" indent="1"/>
      <protection hidden="1"/>
    </xf>
    <xf numFmtId="0" fontId="3" fillId="29" borderId="98" xfId="42" applyNumberFormat="1" applyFill="1" applyBorder="1" applyAlignment="1" applyProtection="1">
      <alignment horizontal="center" vertical="center"/>
      <protection hidden="1"/>
    </xf>
    <xf numFmtId="0" fontId="3" fillId="29" borderId="99" xfId="42" applyNumberFormat="1" applyFill="1" applyBorder="1" applyAlignment="1" applyProtection="1">
      <alignment vertical="center"/>
      <protection hidden="1"/>
    </xf>
    <xf numFmtId="0" fontId="5" fillId="22" borderId="100" xfId="42" applyNumberFormat="1" applyFont="1" applyFill="1" applyBorder="1" applyAlignment="1">
      <alignment horizontal="left" vertical="center" indent="1"/>
    </xf>
    <xf numFmtId="0" fontId="5" fillId="22" borderId="100" xfId="42" applyNumberFormat="1" applyFont="1" applyFill="1" applyBorder="1" applyAlignment="1">
      <alignment horizontal="center" vertical="center"/>
    </xf>
    <xf numFmtId="0" fontId="3" fillId="0" borderId="0" xfId="42" applyNumberFormat="1" applyBorder="1" applyAlignment="1" applyProtection="1">
      <alignment vertical="center"/>
      <protection hidden="1"/>
    </xf>
    <xf numFmtId="165" fontId="3" fillId="0" borderId="100" xfId="39" applyNumberFormat="1" applyBorder="1" applyAlignment="1" applyProtection="1">
      <alignment horizontal="left" vertical="center" indent="1"/>
      <protection hidden="1"/>
    </xf>
    <xf numFmtId="165" fontId="3" fillId="0" borderId="100" xfId="39" applyNumberFormat="1" applyFont="1" applyBorder="1" applyAlignment="1" applyProtection="1">
      <alignment horizontal="center" vertical="center"/>
      <protection hidden="1"/>
    </xf>
    <xf numFmtId="0" fontId="3" fillId="0" borderId="100" xfId="39" applyNumberFormat="1" applyFont="1" applyBorder="1" applyAlignment="1" applyProtection="1">
      <alignment horizontal="left" vertical="center" wrapText="1" indent="1"/>
      <protection hidden="1"/>
    </xf>
    <xf numFmtId="165" fontId="3" fillId="0" borderId="100" xfId="42" applyNumberFormat="1" applyFont="1" applyBorder="1" applyAlignment="1" applyProtection="1">
      <alignment horizontal="center" vertical="center"/>
      <protection hidden="1"/>
    </xf>
    <xf numFmtId="0" fontId="3" fillId="0" borderId="100" xfId="42" applyNumberFormat="1" applyFont="1" applyBorder="1" applyAlignment="1" applyProtection="1">
      <alignment horizontal="left" vertical="center" wrapText="1" indent="1"/>
      <protection hidden="1"/>
    </xf>
    <xf numFmtId="165" fontId="3" fillId="0" borderId="100" xfId="0" applyNumberFormat="1" applyFont="1" applyBorder="1" applyAlignment="1" applyProtection="1">
      <alignment horizontal="center" vertical="center"/>
      <protection hidden="1"/>
    </xf>
    <xf numFmtId="0" fontId="3" fillId="0" borderId="100" xfId="0" applyNumberFormat="1" applyFont="1" applyBorder="1" applyAlignment="1" applyProtection="1">
      <alignment horizontal="left" vertical="center" wrapText="1" indent="1"/>
      <protection hidden="1"/>
    </xf>
    <xf numFmtId="0" fontId="3" fillId="0" borderId="0" xfId="42" applyNumberFormat="1" applyAlignment="1" applyProtection="1">
      <alignment horizontal="left" vertical="center" indent="1"/>
      <protection hidden="1"/>
    </xf>
    <xf numFmtId="165" fontId="3" fillId="0" borderId="100" xfId="42" applyNumberFormat="1" applyFont="1" applyBorder="1" applyAlignment="1">
      <alignment horizontal="left" vertical="center" indent="1"/>
    </xf>
    <xf numFmtId="165" fontId="3" fillId="0" borderId="100" xfId="60" applyNumberFormat="1" applyFont="1" applyBorder="1" applyAlignment="1">
      <alignment horizontal="center" vertical="center"/>
    </xf>
    <xf numFmtId="0" fontId="3" fillId="0" borderId="100" xfId="42" applyNumberFormat="1" applyFont="1" applyBorder="1" applyAlignment="1">
      <alignment horizontal="left" vertical="center" wrapText="1" indent="1"/>
    </xf>
    <xf numFmtId="165" fontId="3" fillId="0" borderId="100" xfId="42" applyNumberFormat="1" applyFont="1" applyBorder="1" applyAlignment="1">
      <alignment horizontal="center" vertical="center"/>
    </xf>
    <xf numFmtId="0" fontId="3" fillId="0" borderId="0" xfId="60" applyNumberFormat="1" applyFont="1" applyBorder="1" applyAlignment="1" applyProtection="1">
      <alignment horizontal="left" vertical="top"/>
      <protection hidden="1"/>
    </xf>
    <xf numFmtId="0" fontId="3" fillId="0" borderId="0" xfId="60" applyNumberFormat="1" applyFont="1" applyBorder="1" applyAlignment="1" applyProtection="1">
      <alignment horizontal="left" vertical="center"/>
      <protection hidden="1"/>
    </xf>
    <xf numFmtId="0" fontId="3" fillId="0" borderId="0" xfId="60" applyNumberFormat="1" applyFont="1" applyBorder="1" applyAlignment="1" applyProtection="1">
      <alignment horizontal="left" vertical="center" indent="1"/>
      <protection hidden="1"/>
    </xf>
    <xf numFmtId="0" fontId="59" fillId="0" borderId="0" xfId="60" applyNumberFormat="1" applyFont="1" applyFill="1" applyBorder="1" applyAlignment="1" applyProtection="1">
      <alignment horizontal="left" vertical="center"/>
      <protection hidden="1"/>
    </xf>
    <xf numFmtId="0" fontId="60" fillId="0" borderId="0" xfId="60" applyNumberFormat="1" applyFont="1" applyFill="1" applyBorder="1" applyAlignment="1" applyProtection="1">
      <alignment horizontal="left" vertical="center"/>
      <protection hidden="1"/>
    </xf>
    <xf numFmtId="0" fontId="5" fillId="0" borderId="0" xfId="60" applyNumberFormat="1" applyFont="1" applyFill="1" applyBorder="1" applyAlignment="1" applyProtection="1">
      <alignment horizontal="left" vertical="center"/>
      <protection hidden="1"/>
    </xf>
    <xf numFmtId="0" fontId="60" fillId="0" borderId="0" xfId="60" applyNumberFormat="1" applyFont="1" applyBorder="1" applyAlignment="1" applyProtection="1">
      <alignment horizontal="left" vertical="top"/>
      <protection hidden="1"/>
    </xf>
    <xf numFmtId="14" fontId="63" fillId="0" borderId="13" xfId="51" applyNumberFormat="1" applyFont="1" applyFill="1" applyBorder="1" applyAlignment="1" applyProtection="1">
      <alignment horizontal="right" vertical="center"/>
      <protection hidden="1"/>
    </xf>
    <xf numFmtId="14" fontId="63" fillId="0" borderId="0" xfId="51" applyNumberFormat="1" applyFont="1" applyFill="1" applyBorder="1" applyAlignment="1" applyProtection="1">
      <alignment horizontal="right" vertical="center"/>
      <protection hidden="1"/>
    </xf>
    <xf numFmtId="49" fontId="3" fillId="21" borderId="12" xfId="51" applyNumberFormat="1" applyFont="1" applyFill="1" applyBorder="1" applyAlignment="1" applyProtection="1">
      <alignment horizontal="left" vertical="center" wrapText="1" indent="1"/>
      <protection locked="0"/>
    </xf>
    <xf numFmtId="49" fontId="3" fillId="21" borderId="10" xfId="51" applyNumberFormat="1" applyFont="1" applyFill="1" applyBorder="1" applyAlignment="1" applyProtection="1">
      <alignment horizontal="left" vertical="center" wrapText="1" indent="1"/>
      <protection locked="0"/>
    </xf>
    <xf numFmtId="49" fontId="3" fillId="21" borderId="11" xfId="51" applyNumberFormat="1" applyFont="1" applyFill="1" applyBorder="1" applyAlignment="1" applyProtection="1">
      <alignment horizontal="left" vertical="center" wrapText="1" indent="1"/>
      <protection locked="0"/>
    </xf>
    <xf numFmtId="0" fontId="3" fillId="18" borderId="67" xfId="50" applyFont="1" applyFill="1" applyBorder="1" applyAlignment="1" applyProtection="1">
      <alignment horizontal="left" vertical="center" indent="1"/>
      <protection locked="0"/>
    </xf>
    <xf numFmtId="0" fontId="3" fillId="18" borderId="68" xfId="50" applyFont="1" applyFill="1" applyBorder="1" applyAlignment="1" applyProtection="1">
      <alignment horizontal="left" vertical="center" indent="1"/>
      <protection locked="0"/>
    </xf>
    <xf numFmtId="0" fontId="3" fillId="18" borderId="69" xfId="50" applyFont="1" applyFill="1" applyBorder="1" applyAlignment="1" applyProtection="1">
      <alignment horizontal="left" vertical="center" indent="1"/>
      <protection locked="0"/>
    </xf>
    <xf numFmtId="14" fontId="3" fillId="27" borderId="12" xfId="50" applyNumberFormat="1" applyFont="1" applyFill="1" applyBorder="1" applyAlignment="1" applyProtection="1">
      <alignment horizontal="left" vertical="center" indent="1"/>
      <protection locked="0" hidden="1"/>
    </xf>
    <xf numFmtId="14" fontId="3" fillId="27" borderId="10" xfId="50" applyNumberFormat="1" applyFont="1" applyFill="1" applyBorder="1" applyAlignment="1" applyProtection="1">
      <alignment horizontal="left" vertical="center" indent="1"/>
      <protection locked="0" hidden="1"/>
    </xf>
    <xf numFmtId="14" fontId="3" fillId="27" borderId="11" xfId="50" applyNumberFormat="1" applyFont="1" applyFill="1" applyBorder="1" applyAlignment="1" applyProtection="1">
      <alignment horizontal="left" vertical="center" indent="1"/>
      <protection locked="0" hidden="1"/>
    </xf>
    <xf numFmtId="49" fontId="3" fillId="21" borderId="12" xfId="50" applyNumberFormat="1" applyFont="1" applyFill="1" applyBorder="1" applyAlignment="1" applyProtection="1">
      <alignment horizontal="left" vertical="center" indent="1"/>
      <protection locked="0"/>
    </xf>
    <xf numFmtId="49" fontId="3" fillId="21" borderId="10" xfId="50" applyNumberFormat="1" applyFont="1" applyFill="1" applyBorder="1" applyAlignment="1" applyProtection="1">
      <alignment horizontal="left" vertical="center" indent="1"/>
      <protection locked="0"/>
    </xf>
    <xf numFmtId="49" fontId="3" fillId="21" borderId="11" xfId="50" applyNumberFormat="1" applyFont="1" applyFill="1" applyBorder="1" applyAlignment="1" applyProtection="1">
      <alignment horizontal="left" vertical="center" indent="1"/>
      <protection locked="0"/>
    </xf>
    <xf numFmtId="0" fontId="3" fillId="18" borderId="12" xfId="50" applyFont="1" applyFill="1" applyBorder="1" applyAlignment="1" applyProtection="1">
      <alignment horizontal="left" vertical="center" indent="1"/>
      <protection locked="0"/>
    </xf>
    <xf numFmtId="0" fontId="3" fillId="18" borderId="10" xfId="50" applyFont="1" applyFill="1" applyBorder="1" applyAlignment="1" applyProtection="1">
      <alignment horizontal="left" vertical="center" indent="1"/>
      <protection locked="0"/>
    </xf>
    <xf numFmtId="0" fontId="3" fillId="18" borderId="11" xfId="50" applyFont="1" applyFill="1" applyBorder="1" applyAlignment="1" applyProtection="1">
      <alignment horizontal="left" vertical="center" indent="1"/>
      <protection locked="0"/>
    </xf>
    <xf numFmtId="164" fontId="3" fillId="18" borderId="16" xfId="50" applyNumberFormat="1" applyFont="1" applyFill="1" applyBorder="1" applyAlignment="1" applyProtection="1">
      <alignment horizontal="left" vertical="center" indent="1"/>
      <protection locked="0"/>
    </xf>
    <xf numFmtId="164" fontId="3" fillId="18" borderId="13" xfId="50" applyNumberFormat="1" applyFont="1" applyFill="1" applyBorder="1" applyAlignment="1" applyProtection="1">
      <alignment horizontal="left" vertical="center" indent="1"/>
      <protection locked="0"/>
    </xf>
    <xf numFmtId="14" fontId="3" fillId="18" borderId="12" xfId="50" applyNumberFormat="1" applyFont="1" applyFill="1" applyBorder="1" applyAlignment="1" applyProtection="1">
      <alignment horizontal="left" vertical="center" indent="1"/>
      <protection locked="0"/>
    </xf>
    <xf numFmtId="14" fontId="3" fillId="18" borderId="10" xfId="50" applyNumberFormat="1" applyFont="1" applyFill="1" applyBorder="1" applyAlignment="1" applyProtection="1">
      <alignment horizontal="left" vertical="center" indent="1"/>
      <protection locked="0"/>
    </xf>
    <xf numFmtId="14" fontId="3" fillId="18" borderId="11" xfId="50" applyNumberFormat="1" applyFont="1" applyFill="1" applyBorder="1" applyAlignment="1" applyProtection="1">
      <alignment horizontal="left" vertical="center" indent="1"/>
      <protection locked="0"/>
    </xf>
    <xf numFmtId="14" fontId="3" fillId="18" borderId="12" xfId="51" applyNumberFormat="1" applyFont="1" applyFill="1" applyBorder="1" applyAlignment="1" applyProtection="1">
      <alignment horizontal="left" vertical="center" indent="1"/>
      <protection locked="0"/>
    </xf>
    <xf numFmtId="14" fontId="3" fillId="18" borderId="10" xfId="51" applyNumberFormat="1" applyFont="1" applyFill="1" applyBorder="1" applyAlignment="1" applyProtection="1">
      <alignment horizontal="left" vertical="center" indent="1"/>
      <protection locked="0"/>
    </xf>
    <xf numFmtId="14" fontId="3" fillId="18" borderId="11" xfId="51" applyNumberFormat="1" applyFont="1" applyFill="1" applyBorder="1" applyAlignment="1" applyProtection="1">
      <alignment horizontal="left" vertical="center" indent="1"/>
      <protection locked="0"/>
    </xf>
    <xf numFmtId="170" fontId="5" fillId="0" borderId="12" xfId="0" applyNumberFormat="1" applyFont="1" applyBorder="1" applyAlignment="1" applyProtection="1">
      <alignment horizontal="right" vertical="center" indent="1"/>
    </xf>
    <xf numFmtId="170" fontId="5" fillId="0" borderId="10" xfId="0" applyNumberFormat="1" applyFont="1" applyBorder="1" applyAlignment="1" applyProtection="1">
      <alignment horizontal="right" vertical="center" indent="1"/>
    </xf>
    <xf numFmtId="170" fontId="5" fillId="0" borderId="11" xfId="0" applyNumberFormat="1" applyFont="1" applyBorder="1" applyAlignment="1" applyProtection="1">
      <alignment horizontal="right" vertical="center" indent="1"/>
    </xf>
    <xf numFmtId="170" fontId="3" fillId="28" borderId="12" xfId="0" applyNumberFormat="1" applyFont="1" applyFill="1" applyBorder="1" applyAlignment="1" applyProtection="1">
      <alignment horizontal="right" vertical="center" indent="1"/>
    </xf>
    <xf numFmtId="170" fontId="3" fillId="28" borderId="10" xfId="0" applyNumberFormat="1" applyFont="1" applyFill="1" applyBorder="1" applyAlignment="1" applyProtection="1">
      <alignment horizontal="right" vertical="center" indent="1"/>
    </xf>
    <xf numFmtId="170" fontId="3" fillId="28" borderId="11" xfId="0" applyNumberFormat="1" applyFont="1" applyFill="1" applyBorder="1" applyAlignment="1" applyProtection="1">
      <alignment horizontal="right" vertical="center" indent="1"/>
    </xf>
    <xf numFmtId="0" fontId="5" fillId="22" borderId="10" xfId="0" applyFont="1" applyFill="1" applyBorder="1" applyAlignment="1" applyProtection="1">
      <alignment horizontal="center" vertical="center"/>
      <protection hidden="1"/>
    </xf>
    <xf numFmtId="0" fontId="9" fillId="22" borderId="10" xfId="0" applyFont="1" applyFill="1" applyBorder="1" applyAlignment="1" applyProtection="1">
      <alignment horizontal="center" vertical="center"/>
      <protection hidden="1"/>
    </xf>
    <xf numFmtId="167" fontId="3" fillId="0" borderId="25" xfId="51" applyNumberFormat="1" applyFont="1" applyFill="1" applyBorder="1" applyAlignment="1" applyProtection="1">
      <alignment horizontal="left" vertical="center" indent="1"/>
      <protection hidden="1"/>
    </xf>
    <xf numFmtId="167" fontId="3" fillId="0" borderId="26" xfId="51" applyNumberFormat="1" applyFont="1" applyFill="1" applyBorder="1" applyAlignment="1" applyProtection="1">
      <alignment horizontal="left" vertical="center" indent="1"/>
      <protection hidden="1"/>
    </xf>
    <xf numFmtId="167" fontId="3" fillId="0" borderId="27" xfId="51" applyNumberFormat="1" applyFont="1" applyFill="1" applyBorder="1" applyAlignment="1" applyProtection="1">
      <alignment horizontal="left" vertical="center" indent="1"/>
      <protection hidden="1"/>
    </xf>
    <xf numFmtId="0" fontId="5" fillId="0" borderId="6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3" fillId="0" borderId="15" xfId="50" applyFont="1" applyFill="1" applyBorder="1" applyAlignment="1" applyProtection="1">
      <alignment horizontal="left" vertical="center" wrapText="1" indent="1"/>
      <protection hidden="1"/>
    </xf>
    <xf numFmtId="0" fontId="3" fillId="0" borderId="0" xfId="50" applyFont="1" applyFill="1" applyBorder="1" applyAlignment="1" applyProtection="1">
      <alignment horizontal="left" vertical="center" wrapText="1" indent="1"/>
      <protection hidden="1"/>
    </xf>
    <xf numFmtId="0" fontId="3" fillId="0" borderId="14" xfId="50" applyFont="1" applyFill="1" applyBorder="1" applyAlignment="1" applyProtection="1">
      <alignment horizontal="left" vertical="center" wrapText="1" indent="1"/>
      <protection hidden="1"/>
    </xf>
    <xf numFmtId="49" fontId="3" fillId="21" borderId="12" xfId="50" applyNumberFormat="1" applyFont="1" applyFill="1" applyBorder="1" applyAlignment="1" applyProtection="1">
      <alignment horizontal="left" vertical="center" wrapText="1" indent="1"/>
      <protection locked="0"/>
    </xf>
    <xf numFmtId="49" fontId="3" fillId="21" borderId="10" xfId="50" applyNumberFormat="1" applyFont="1" applyFill="1" applyBorder="1" applyAlignment="1" applyProtection="1">
      <alignment horizontal="left" vertical="center" wrapText="1" indent="1"/>
      <protection locked="0"/>
    </xf>
    <xf numFmtId="49" fontId="3" fillId="21" borderId="11" xfId="50" applyNumberFormat="1" applyFont="1" applyFill="1" applyBorder="1" applyAlignment="1" applyProtection="1">
      <alignment horizontal="left" vertical="center" wrapText="1" indent="1"/>
      <protection locked="0"/>
    </xf>
    <xf numFmtId="0" fontId="35" fillId="21" borderId="12" xfId="33" applyFont="1" applyFill="1" applyBorder="1" applyAlignment="1" applyProtection="1">
      <alignment horizontal="left" vertical="center" wrapText="1" indent="1"/>
      <protection locked="0"/>
    </xf>
    <xf numFmtId="0" fontId="35" fillId="21" borderId="10" xfId="33" applyFont="1" applyFill="1" applyBorder="1" applyAlignment="1" applyProtection="1">
      <alignment horizontal="left" vertical="center" wrapText="1" indent="1"/>
      <protection locked="0"/>
    </xf>
    <xf numFmtId="0" fontId="35" fillId="21" borderId="11" xfId="33" applyFont="1" applyFill="1" applyBorder="1" applyAlignment="1" applyProtection="1">
      <alignment horizontal="left" vertical="center" wrapText="1" indent="1"/>
      <protection locked="0"/>
    </xf>
    <xf numFmtId="0" fontId="3" fillId="18" borderId="16" xfId="51" applyFont="1" applyFill="1" applyBorder="1" applyAlignment="1" applyProtection="1">
      <alignment horizontal="left" vertical="center" wrapText="1" indent="1"/>
      <protection locked="0"/>
    </xf>
    <xf numFmtId="0" fontId="3" fillId="18" borderId="13" xfId="51" applyFont="1" applyFill="1" applyBorder="1" applyAlignment="1" applyProtection="1">
      <alignment horizontal="left" vertical="center" wrapText="1" indent="1"/>
      <protection locked="0"/>
    </xf>
    <xf numFmtId="0" fontId="3" fillId="18" borderId="20" xfId="51" applyFont="1" applyFill="1" applyBorder="1" applyAlignment="1" applyProtection="1">
      <alignment horizontal="left" vertical="center" wrapText="1" indent="1"/>
      <protection locked="0"/>
    </xf>
    <xf numFmtId="0" fontId="3" fillId="18" borderId="17" xfId="51" applyFont="1" applyFill="1" applyBorder="1" applyAlignment="1" applyProtection="1">
      <alignment horizontal="left" vertical="center" wrapText="1" indent="1"/>
      <protection locked="0"/>
    </xf>
    <xf numFmtId="0" fontId="3" fillId="18" borderId="18" xfId="51" applyFont="1" applyFill="1" applyBorder="1" applyAlignment="1" applyProtection="1">
      <alignment horizontal="left" vertical="center" wrapText="1" indent="1"/>
      <protection locked="0"/>
    </xf>
    <xf numFmtId="0" fontId="3" fillId="18" borderId="19" xfId="51" applyFont="1" applyFill="1" applyBorder="1" applyAlignment="1" applyProtection="1">
      <alignment horizontal="left" vertical="center" wrapText="1" indent="1"/>
      <protection locked="0"/>
    </xf>
    <xf numFmtId="0" fontId="3" fillId="23" borderId="16" xfId="51" applyFont="1" applyFill="1" applyBorder="1" applyAlignment="1" applyProtection="1">
      <alignment horizontal="left" vertical="center" wrapText="1" indent="1"/>
      <protection locked="0"/>
    </xf>
    <xf numFmtId="0" fontId="3" fillId="23" borderId="13" xfId="51" applyFont="1" applyFill="1" applyBorder="1" applyAlignment="1" applyProtection="1">
      <alignment horizontal="left" vertical="center" wrapText="1" indent="1"/>
      <protection locked="0"/>
    </xf>
    <xf numFmtId="0" fontId="3" fillId="23" borderId="20" xfId="51" applyFont="1" applyFill="1" applyBorder="1" applyAlignment="1" applyProtection="1">
      <alignment horizontal="left" vertical="center" wrapText="1" indent="1"/>
      <protection locked="0"/>
    </xf>
    <xf numFmtId="0" fontId="3" fillId="23" borderId="40" xfId="51" applyFont="1" applyFill="1" applyBorder="1" applyAlignment="1" applyProtection="1">
      <alignment horizontal="left" vertical="center" wrapText="1" indent="1"/>
      <protection locked="0"/>
    </xf>
    <xf numFmtId="0" fontId="3" fillId="23" borderId="32" xfId="51" applyFont="1" applyFill="1" applyBorder="1" applyAlignment="1" applyProtection="1">
      <alignment horizontal="left" vertical="center" wrapText="1" indent="1"/>
      <protection locked="0"/>
    </xf>
    <xf numFmtId="0" fontId="3" fillId="23" borderId="35" xfId="51" applyFont="1" applyFill="1" applyBorder="1" applyAlignment="1" applyProtection="1">
      <alignment horizontal="left" vertical="center" wrapText="1" indent="1"/>
      <protection locked="0"/>
    </xf>
    <xf numFmtId="0" fontId="3" fillId="19" borderId="53" xfId="50" applyFont="1" applyFill="1" applyBorder="1" applyAlignment="1" applyProtection="1">
      <alignment horizontal="left" vertical="center" indent="1"/>
      <protection locked="0"/>
    </xf>
    <xf numFmtId="0" fontId="3" fillId="19" borderId="13" xfId="50" applyFont="1" applyFill="1" applyBorder="1" applyAlignment="1" applyProtection="1">
      <alignment horizontal="left" vertical="center" indent="1"/>
      <protection locked="0"/>
    </xf>
    <xf numFmtId="0" fontId="3" fillId="19" borderId="20" xfId="50" applyFont="1" applyFill="1" applyBorder="1" applyAlignment="1" applyProtection="1">
      <alignment horizontal="left" vertical="center" indent="1"/>
      <protection locked="0"/>
    </xf>
    <xf numFmtId="49" fontId="6" fillId="20" borderId="16" xfId="50" applyNumberFormat="1" applyFont="1" applyFill="1" applyBorder="1" applyAlignment="1" applyProtection="1">
      <alignment horizontal="left" vertical="top" wrapText="1" indent="1"/>
      <protection hidden="1"/>
    </xf>
    <xf numFmtId="49" fontId="6" fillId="20" borderId="13" xfId="50" applyNumberFormat="1" applyFont="1" applyFill="1" applyBorder="1" applyAlignment="1" applyProtection="1">
      <alignment horizontal="left" vertical="top" wrapText="1" indent="1"/>
      <protection hidden="1"/>
    </xf>
    <xf numFmtId="49" fontId="6" fillId="20" borderId="20" xfId="50" applyNumberFormat="1" applyFont="1" applyFill="1" applyBorder="1" applyAlignment="1" applyProtection="1">
      <alignment horizontal="left" vertical="top" wrapText="1" indent="1"/>
      <protection hidden="1"/>
    </xf>
    <xf numFmtId="49" fontId="6" fillId="20" borderId="15" xfId="50" applyNumberFormat="1" applyFont="1" applyFill="1" applyBorder="1" applyAlignment="1" applyProtection="1">
      <alignment horizontal="left" vertical="top" wrapText="1" indent="1"/>
      <protection hidden="1"/>
    </xf>
    <xf numFmtId="49" fontId="6" fillId="20" borderId="0" xfId="50" applyNumberFormat="1" applyFont="1" applyFill="1" applyBorder="1" applyAlignment="1" applyProtection="1">
      <alignment horizontal="left" vertical="top" wrapText="1" indent="1"/>
      <protection hidden="1"/>
    </xf>
    <xf numFmtId="49" fontId="6" fillId="20" borderId="14" xfId="50" applyNumberFormat="1" applyFont="1" applyFill="1" applyBorder="1" applyAlignment="1" applyProtection="1">
      <alignment horizontal="left" vertical="top" wrapText="1" indent="1"/>
      <protection hidden="1"/>
    </xf>
    <xf numFmtId="49" fontId="6" fillId="20" borderId="17" xfId="50" applyNumberFormat="1" applyFont="1" applyFill="1" applyBorder="1" applyAlignment="1" applyProtection="1">
      <alignment horizontal="left" vertical="top" wrapText="1" indent="1"/>
      <protection hidden="1"/>
    </xf>
    <xf numFmtId="49" fontId="6" fillId="20" borderId="18" xfId="50" applyNumberFormat="1" applyFont="1" applyFill="1" applyBorder="1" applyAlignment="1" applyProtection="1">
      <alignment horizontal="left" vertical="top" wrapText="1" indent="1"/>
      <protection hidden="1"/>
    </xf>
    <xf numFmtId="49" fontId="6" fillId="20" borderId="19" xfId="50" applyNumberFormat="1" applyFont="1" applyFill="1" applyBorder="1" applyAlignment="1" applyProtection="1">
      <alignment horizontal="left" vertical="top" wrapText="1" indent="1"/>
      <protection hidden="1"/>
    </xf>
    <xf numFmtId="49" fontId="3" fillId="21" borderId="12" xfId="0" applyNumberFormat="1" applyFont="1" applyFill="1" applyBorder="1" applyAlignment="1" applyProtection="1">
      <alignment horizontal="left" vertical="center" indent="1"/>
      <protection locked="0"/>
    </xf>
    <xf numFmtId="49" fontId="3" fillId="21" borderId="10" xfId="0" applyNumberFormat="1" applyFont="1" applyFill="1" applyBorder="1" applyAlignment="1" applyProtection="1">
      <alignment horizontal="left" vertical="center" indent="1"/>
      <protection locked="0"/>
    </xf>
    <xf numFmtId="49" fontId="3" fillId="21" borderId="11" xfId="0" applyNumberFormat="1" applyFont="1" applyFill="1" applyBorder="1" applyAlignment="1" applyProtection="1">
      <alignment horizontal="left" vertical="center" indent="1"/>
      <protection locked="0"/>
    </xf>
    <xf numFmtId="49" fontId="3" fillId="0" borderId="16" xfId="45" applyNumberFormat="1" applyFont="1" applyFill="1" applyBorder="1" applyAlignment="1" applyProtection="1">
      <alignment horizontal="center" vertical="center"/>
      <protection hidden="1"/>
    </xf>
    <xf numFmtId="49" fontId="3" fillId="0" borderId="13" xfId="45" applyNumberFormat="1" applyFont="1" applyFill="1" applyBorder="1" applyAlignment="1" applyProtection="1">
      <alignment horizontal="center" vertical="center"/>
      <protection hidden="1"/>
    </xf>
    <xf numFmtId="49" fontId="3" fillId="0" borderId="20" xfId="45" applyNumberFormat="1" applyFont="1" applyFill="1" applyBorder="1" applyAlignment="1" applyProtection="1">
      <alignment horizontal="center" vertical="center"/>
      <protection hidden="1"/>
    </xf>
    <xf numFmtId="49" fontId="3" fillId="0" borderId="17" xfId="45" applyNumberFormat="1" applyFont="1" applyFill="1" applyBorder="1" applyAlignment="1" applyProtection="1">
      <alignment horizontal="center" vertical="center"/>
      <protection hidden="1"/>
    </xf>
    <xf numFmtId="49" fontId="3" fillId="0" borderId="18" xfId="45" applyNumberFormat="1" applyFont="1" applyFill="1" applyBorder="1" applyAlignment="1" applyProtection="1">
      <alignment horizontal="center" vertical="center"/>
      <protection hidden="1"/>
    </xf>
    <xf numFmtId="49" fontId="3" fillId="0" borderId="19" xfId="45" applyNumberFormat="1" applyFont="1" applyFill="1" applyBorder="1" applyAlignment="1" applyProtection="1">
      <alignment horizontal="center" vertical="center"/>
      <protection hidden="1"/>
    </xf>
    <xf numFmtId="49" fontId="3" fillId="18" borderId="48" xfId="45" applyNumberFormat="1" applyFont="1" applyFill="1" applyBorder="1" applyAlignment="1" applyProtection="1">
      <alignment horizontal="left" vertical="center" indent="1"/>
      <protection locked="0"/>
    </xf>
    <xf numFmtId="49" fontId="3" fillId="18" borderId="49" xfId="45" applyNumberFormat="1" applyFont="1" applyFill="1" applyBorder="1" applyAlignment="1" applyProtection="1">
      <alignment horizontal="left" vertical="center" indent="1"/>
      <protection locked="0"/>
    </xf>
    <xf numFmtId="49" fontId="3" fillId="18" borderId="50" xfId="45" applyNumberFormat="1" applyFont="1" applyFill="1" applyBorder="1" applyAlignment="1" applyProtection="1">
      <alignment horizontal="left" vertical="center" indent="1"/>
      <protection locked="0"/>
    </xf>
    <xf numFmtId="1" fontId="3" fillId="0" borderId="12" xfId="0" applyNumberFormat="1" applyFont="1" applyFill="1" applyBorder="1" applyAlignment="1" applyProtection="1">
      <alignment horizontal="center" vertical="center"/>
      <protection hidden="1"/>
    </xf>
    <xf numFmtId="1" fontId="3" fillId="0" borderId="10" xfId="0" applyNumberFormat="1"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49" fontId="3" fillId="21" borderId="12" xfId="51" applyNumberFormat="1" applyFont="1" applyFill="1" applyBorder="1" applyAlignment="1" applyProtection="1">
      <alignment horizontal="left" vertical="center" indent="1"/>
      <protection locked="0"/>
    </xf>
    <xf numFmtId="49" fontId="3" fillId="21" borderId="10" xfId="51" applyNumberFormat="1" applyFont="1" applyFill="1" applyBorder="1" applyAlignment="1" applyProtection="1">
      <alignment horizontal="left" vertical="center" indent="1"/>
      <protection locked="0"/>
    </xf>
    <xf numFmtId="49" fontId="3" fillId="21" borderId="11" xfId="51" applyNumberFormat="1" applyFont="1" applyFill="1" applyBorder="1" applyAlignment="1" applyProtection="1">
      <alignment horizontal="left" vertical="center" indent="1"/>
      <protection locked="0"/>
    </xf>
    <xf numFmtId="49" fontId="3" fillId="18" borderId="45" xfId="45" applyNumberFormat="1" applyFont="1" applyFill="1" applyBorder="1" applyAlignment="1" applyProtection="1">
      <alignment horizontal="left" vertical="center" indent="1"/>
      <protection locked="0"/>
    </xf>
    <xf numFmtId="49" fontId="3" fillId="18" borderId="54" xfId="45" applyNumberFormat="1" applyFont="1" applyFill="1" applyBorder="1" applyAlignment="1" applyProtection="1">
      <alignment horizontal="left" vertical="center" indent="1"/>
      <protection locked="0"/>
    </xf>
    <xf numFmtId="49" fontId="3" fillId="18" borderId="55" xfId="45" applyNumberFormat="1" applyFont="1" applyFill="1" applyBorder="1" applyAlignment="1" applyProtection="1">
      <alignment horizontal="left" vertical="center" indent="1"/>
      <protection locked="0"/>
    </xf>
    <xf numFmtId="10" fontId="3" fillId="19" borderId="12" xfId="0" applyNumberFormat="1" applyFont="1" applyFill="1" applyBorder="1" applyAlignment="1" applyProtection="1">
      <alignment horizontal="right" vertical="center" indent="1"/>
      <protection locked="0"/>
    </xf>
    <xf numFmtId="10" fontId="3" fillId="19" borderId="10" xfId="0" applyNumberFormat="1" applyFont="1" applyFill="1" applyBorder="1" applyAlignment="1" applyProtection="1">
      <alignment horizontal="right" vertical="center" indent="1"/>
      <protection locked="0"/>
    </xf>
    <xf numFmtId="10" fontId="3" fillId="19" borderId="11" xfId="0" applyNumberFormat="1" applyFont="1" applyFill="1" applyBorder="1" applyAlignment="1" applyProtection="1">
      <alignment horizontal="right" vertical="center" indent="1"/>
      <protection locked="0"/>
    </xf>
    <xf numFmtId="0" fontId="58" fillId="0" borderId="0" xfId="0" applyFont="1" applyBorder="1" applyAlignment="1" applyProtection="1">
      <alignment horizontal="left" vertical="center" wrapText="1" indent="1"/>
    </xf>
    <xf numFmtId="49" fontId="3" fillId="18" borderId="12" xfId="0" applyNumberFormat="1" applyFont="1" applyFill="1" applyBorder="1" applyAlignment="1" applyProtection="1">
      <alignment horizontal="left" vertical="center" indent="1"/>
      <protection locked="0"/>
    </xf>
    <xf numFmtId="49" fontId="3" fillId="18" borderId="10" xfId="0" applyNumberFormat="1" applyFont="1" applyFill="1" applyBorder="1" applyAlignment="1" applyProtection="1">
      <alignment horizontal="left" vertical="center" indent="1"/>
      <protection locked="0"/>
    </xf>
    <xf numFmtId="49" fontId="3" fillId="18" borderId="11" xfId="0" applyNumberFormat="1" applyFont="1" applyFill="1" applyBorder="1" applyAlignment="1" applyProtection="1">
      <alignment horizontal="left" vertical="center" indent="1"/>
      <protection locked="0"/>
    </xf>
    <xf numFmtId="0" fontId="4" fillId="26" borderId="25" xfId="45" applyFont="1" applyFill="1" applyBorder="1" applyAlignment="1" applyProtection="1">
      <alignment horizontal="left" vertical="center" wrapText="1" indent="1"/>
      <protection hidden="1"/>
    </xf>
    <xf numFmtId="0" fontId="4" fillId="26" borderId="26" xfId="45" applyFont="1" applyFill="1" applyBorder="1" applyAlignment="1" applyProtection="1">
      <alignment horizontal="left" vertical="center" wrapText="1" indent="1"/>
      <protection hidden="1"/>
    </xf>
    <xf numFmtId="0" fontId="4" fillId="26" borderId="27" xfId="45" applyFont="1" applyFill="1" applyBorder="1" applyAlignment="1" applyProtection="1">
      <alignment horizontal="left" vertical="center" wrapText="1" indent="1"/>
      <protection hidden="1"/>
    </xf>
    <xf numFmtId="0" fontId="3" fillId="23" borderId="16" xfId="0" applyNumberFormat="1" applyFont="1" applyFill="1" applyBorder="1" applyAlignment="1" applyProtection="1">
      <alignment horizontal="left" vertical="center" wrapText="1" indent="1"/>
      <protection locked="0"/>
    </xf>
    <xf numFmtId="0" fontId="3" fillId="23" borderId="13" xfId="0" applyNumberFormat="1" applyFont="1" applyFill="1" applyBorder="1" applyAlignment="1" applyProtection="1">
      <alignment horizontal="left" vertical="center" wrapText="1" indent="1"/>
      <protection locked="0"/>
    </xf>
    <xf numFmtId="0" fontId="3" fillId="23" borderId="20" xfId="0" applyNumberFormat="1" applyFont="1" applyFill="1" applyBorder="1" applyAlignment="1" applyProtection="1">
      <alignment horizontal="left" vertical="center" wrapText="1" indent="1"/>
      <protection locked="0"/>
    </xf>
    <xf numFmtId="0" fontId="3" fillId="23" borderId="17" xfId="0" applyNumberFormat="1" applyFont="1" applyFill="1" applyBorder="1" applyAlignment="1" applyProtection="1">
      <alignment horizontal="left" vertical="center" wrapText="1" indent="1"/>
      <protection locked="0"/>
    </xf>
    <xf numFmtId="0" fontId="3" fillId="23" borderId="18" xfId="0" applyNumberFormat="1" applyFont="1" applyFill="1" applyBorder="1" applyAlignment="1" applyProtection="1">
      <alignment horizontal="left" vertical="center" wrapText="1" indent="1"/>
      <protection locked="0"/>
    </xf>
    <xf numFmtId="0" fontId="3" fillId="23" borderId="19" xfId="0" applyNumberFormat="1" applyFont="1" applyFill="1" applyBorder="1" applyAlignment="1" applyProtection="1">
      <alignment horizontal="left" vertical="center" wrapText="1" indent="1"/>
      <protection locked="0"/>
    </xf>
    <xf numFmtId="0" fontId="5" fillId="0" borderId="15" xfId="48" applyFont="1" applyBorder="1" applyAlignment="1" applyProtection="1">
      <alignment horizontal="left" vertical="center" wrapText="1" indent="1"/>
      <protection hidden="1"/>
    </xf>
    <xf numFmtId="0" fontId="5" fillId="0" borderId="0" xfId="48" applyFont="1" applyBorder="1" applyAlignment="1" applyProtection="1">
      <alignment horizontal="left" vertical="center" wrapText="1" indent="1"/>
      <protection hidden="1"/>
    </xf>
    <xf numFmtId="0" fontId="3" fillId="0" borderId="0" xfId="0" applyFont="1" applyBorder="1" applyAlignment="1" applyProtection="1">
      <alignment horizontal="left" vertical="center" wrapText="1" indent="1"/>
    </xf>
    <xf numFmtId="0" fontId="3" fillId="0" borderId="32" xfId="0" applyFont="1" applyBorder="1" applyAlignment="1" applyProtection="1">
      <alignment horizontal="left" vertical="center" wrapText="1" indent="1"/>
    </xf>
    <xf numFmtId="0" fontId="3" fillId="0" borderId="15" xfId="0" applyFont="1" applyBorder="1" applyAlignment="1" applyProtection="1">
      <alignment horizontal="left" vertical="top" wrapText="1" indent="1"/>
      <protection hidden="1"/>
    </xf>
    <xf numFmtId="0" fontId="3" fillId="0" borderId="0" xfId="0" applyFont="1" applyBorder="1" applyAlignment="1" applyProtection="1">
      <alignment horizontal="left" vertical="top" wrapText="1" indent="1"/>
      <protection hidden="1"/>
    </xf>
    <xf numFmtId="0" fontId="3" fillId="0" borderId="15" xfId="45" applyFont="1" applyFill="1" applyBorder="1" applyAlignment="1" applyProtection="1">
      <alignment horizontal="left" vertical="top" wrapText="1" indent="1"/>
      <protection hidden="1"/>
    </xf>
    <xf numFmtId="0" fontId="3" fillId="0" borderId="0" xfId="45" applyFont="1" applyFill="1" applyBorder="1" applyAlignment="1" applyProtection="1">
      <alignment horizontal="left" vertical="top" wrapText="1" indent="1"/>
      <protection hidden="1"/>
    </xf>
    <xf numFmtId="0" fontId="3" fillId="0" borderId="14" xfId="45" applyFont="1" applyFill="1" applyBorder="1" applyAlignment="1" applyProtection="1">
      <alignment horizontal="left" vertical="top" wrapText="1" indent="1"/>
      <protection hidden="1"/>
    </xf>
    <xf numFmtId="0" fontId="4" fillId="26" borderId="16" xfId="45" applyFont="1" applyFill="1" applyBorder="1" applyAlignment="1" applyProtection="1">
      <alignment horizontal="center" vertical="center"/>
      <protection hidden="1"/>
    </xf>
    <xf numFmtId="0" fontId="4" fillId="26" borderId="13" xfId="45" applyFont="1" applyFill="1" applyBorder="1" applyAlignment="1" applyProtection="1">
      <alignment horizontal="center" vertical="center"/>
      <protection hidden="1"/>
    </xf>
    <xf numFmtId="0" fontId="4" fillId="26" borderId="20" xfId="45" applyFont="1" applyFill="1" applyBorder="1" applyAlignment="1" applyProtection="1">
      <alignment horizontal="center" vertical="center"/>
      <protection hidden="1"/>
    </xf>
    <xf numFmtId="0" fontId="4" fillId="26" borderId="17" xfId="45" applyFont="1" applyFill="1" applyBorder="1" applyAlignment="1" applyProtection="1">
      <alignment horizontal="center" vertical="center"/>
      <protection hidden="1"/>
    </xf>
    <xf numFmtId="0" fontId="4" fillId="26" borderId="18" xfId="45" applyFont="1" applyFill="1" applyBorder="1" applyAlignment="1" applyProtection="1">
      <alignment horizontal="center" vertical="center"/>
      <protection hidden="1"/>
    </xf>
    <xf numFmtId="0" fontId="4" fillId="26" borderId="19" xfId="45" applyFont="1" applyFill="1" applyBorder="1" applyAlignment="1" applyProtection="1">
      <alignment horizontal="center" vertical="center"/>
      <protection hidden="1"/>
    </xf>
    <xf numFmtId="0" fontId="4" fillId="26" borderId="67" xfId="45" applyFont="1" applyFill="1" applyBorder="1" applyAlignment="1" applyProtection="1">
      <alignment horizontal="left" vertical="center" wrapText="1" indent="1"/>
      <protection hidden="1"/>
    </xf>
    <xf numFmtId="0" fontId="4" fillId="26" borderId="68" xfId="45" applyFont="1" applyFill="1" applyBorder="1" applyAlignment="1" applyProtection="1">
      <alignment horizontal="left" vertical="center" wrapText="1" indent="1"/>
      <protection hidden="1"/>
    </xf>
    <xf numFmtId="0" fontId="4" fillId="26" borderId="69" xfId="45" applyFont="1" applyFill="1" applyBorder="1" applyAlignment="1" applyProtection="1">
      <alignment horizontal="left" vertical="center" wrapText="1" indent="1"/>
      <protection hidden="1"/>
    </xf>
    <xf numFmtId="0" fontId="3" fillId="0" borderId="0" xfId="0" applyFont="1" applyFill="1" applyBorder="1" applyAlignment="1" applyProtection="1">
      <alignment vertical="center" wrapText="1"/>
      <protection hidden="1"/>
    </xf>
    <xf numFmtId="0" fontId="3" fillId="0" borderId="15" xfId="0" applyFont="1" applyFill="1" applyBorder="1" applyAlignment="1" applyProtection="1">
      <alignment horizontal="left" vertical="top" wrapText="1" indent="1"/>
      <protection hidden="1"/>
    </xf>
    <xf numFmtId="0" fontId="3" fillId="0" borderId="0" xfId="0" applyFont="1" applyFill="1" applyBorder="1" applyAlignment="1" applyProtection="1">
      <alignment horizontal="left" vertical="top" wrapText="1" indent="1"/>
      <protection hidden="1"/>
    </xf>
    <xf numFmtId="164" fontId="3" fillId="18" borderId="25" xfId="50" applyNumberFormat="1" applyFont="1" applyFill="1" applyBorder="1" applyAlignment="1" applyProtection="1">
      <alignment horizontal="left" vertical="center" indent="1"/>
      <protection locked="0"/>
    </xf>
    <xf numFmtId="164" fontId="3" fillId="18" borderId="70" xfId="50" applyNumberFormat="1" applyFont="1" applyFill="1" applyBorder="1" applyAlignment="1" applyProtection="1">
      <alignment horizontal="left" vertical="center" indent="1"/>
      <protection locked="0"/>
    </xf>
    <xf numFmtId="0" fontId="3" fillId="0" borderId="16" xfId="51" applyFont="1" applyFill="1" applyBorder="1" applyAlignment="1" applyProtection="1">
      <alignment horizontal="left" vertical="center" wrapText="1" indent="1"/>
      <protection hidden="1"/>
    </xf>
    <xf numFmtId="0" fontId="3" fillId="0" borderId="13" xfId="51" applyFont="1" applyFill="1" applyBorder="1" applyAlignment="1" applyProtection="1">
      <alignment horizontal="left" vertical="center" wrapText="1" indent="1"/>
      <protection hidden="1"/>
    </xf>
    <xf numFmtId="0" fontId="3" fillId="0" borderId="20" xfId="51" applyFont="1" applyFill="1" applyBorder="1" applyAlignment="1" applyProtection="1">
      <alignment horizontal="left" vertical="center" wrapText="1" indent="1"/>
      <protection hidden="1"/>
    </xf>
    <xf numFmtId="0" fontId="3" fillId="0" borderId="15" xfId="51" applyFont="1" applyFill="1" applyBorder="1" applyAlignment="1" applyProtection="1">
      <alignment horizontal="left" vertical="center" wrapText="1" indent="1"/>
      <protection hidden="1"/>
    </xf>
    <xf numFmtId="0" fontId="3" fillId="0" borderId="0" xfId="51" applyFont="1" applyFill="1" applyBorder="1" applyAlignment="1" applyProtection="1">
      <alignment horizontal="left" vertical="center" wrapText="1" indent="1"/>
      <protection hidden="1"/>
    </xf>
    <xf numFmtId="0" fontId="3" fillId="0" borderId="14" xfId="51" applyFont="1" applyFill="1" applyBorder="1" applyAlignment="1" applyProtection="1">
      <alignment horizontal="left" vertical="center" wrapText="1" indent="1"/>
      <protection hidden="1"/>
    </xf>
    <xf numFmtId="0" fontId="3" fillId="0" borderId="17" xfId="51" applyFont="1" applyFill="1" applyBorder="1" applyAlignment="1" applyProtection="1">
      <alignment horizontal="left" vertical="center" wrapText="1" indent="1"/>
      <protection hidden="1"/>
    </xf>
    <xf numFmtId="0" fontId="3" fillId="0" borderId="18" xfId="51" applyFont="1" applyFill="1" applyBorder="1" applyAlignment="1" applyProtection="1">
      <alignment horizontal="left" vertical="center" wrapText="1" indent="1"/>
      <protection hidden="1"/>
    </xf>
    <xf numFmtId="0" fontId="3" fillId="0" borderId="19" xfId="51" applyFont="1" applyFill="1" applyBorder="1" applyAlignment="1" applyProtection="1">
      <alignment horizontal="left" vertical="center" wrapText="1" indent="1"/>
      <protection hidden="1"/>
    </xf>
    <xf numFmtId="0" fontId="3" fillId="0" borderId="15" xfId="44" applyFont="1" applyFill="1" applyBorder="1" applyAlignment="1" applyProtection="1">
      <alignment horizontal="left" vertical="center" wrapText="1" indent="1"/>
      <protection hidden="1"/>
    </xf>
    <xf numFmtId="0" fontId="3" fillId="0" borderId="0" xfId="44" applyFont="1" applyFill="1" applyBorder="1" applyAlignment="1" applyProtection="1">
      <alignment horizontal="left" vertical="center" wrapText="1" indent="1"/>
      <protection hidden="1"/>
    </xf>
    <xf numFmtId="0" fontId="3" fillId="19" borderId="28" xfId="50" applyFont="1" applyFill="1" applyBorder="1" applyAlignment="1" applyProtection="1">
      <alignment horizontal="left" vertical="center" indent="1"/>
      <protection locked="0"/>
    </xf>
    <xf numFmtId="0" fontId="3" fillId="19" borderId="26" xfId="50" applyFont="1" applyFill="1" applyBorder="1" applyAlignment="1" applyProtection="1">
      <alignment horizontal="left" vertical="center" indent="1"/>
      <protection locked="0"/>
    </xf>
    <xf numFmtId="0" fontId="3" fillId="19" borderId="27" xfId="50" applyFont="1" applyFill="1" applyBorder="1" applyAlignment="1" applyProtection="1">
      <alignment horizontal="left" vertical="center" indent="1"/>
      <protection locked="0"/>
    </xf>
    <xf numFmtId="0" fontId="3" fillId="18" borderId="45" xfId="50" applyFont="1" applyFill="1" applyBorder="1" applyAlignment="1" applyProtection="1">
      <alignment horizontal="left" vertical="center" indent="1"/>
      <protection locked="0"/>
    </xf>
    <xf numFmtId="0" fontId="3" fillId="18" borderId="54" xfId="50" applyFont="1" applyFill="1" applyBorder="1" applyAlignment="1" applyProtection="1">
      <alignment horizontal="left" vertical="center" indent="1"/>
      <protection locked="0"/>
    </xf>
    <xf numFmtId="0" fontId="3" fillId="18" borderId="55" xfId="50" applyFont="1" applyFill="1" applyBorder="1" applyAlignment="1" applyProtection="1">
      <alignment horizontal="left" vertical="center" indent="1"/>
      <protection locked="0"/>
    </xf>
    <xf numFmtId="49" fontId="4" fillId="0" borderId="15" xfId="43" applyNumberFormat="1" applyFont="1" applyFill="1" applyBorder="1" applyAlignment="1" applyProtection="1">
      <alignment horizontal="center" textRotation="90" wrapText="1"/>
      <protection hidden="1"/>
    </xf>
    <xf numFmtId="49" fontId="4" fillId="0" borderId="17" xfId="43" applyNumberFormat="1" applyFont="1" applyFill="1" applyBorder="1" applyAlignment="1" applyProtection="1">
      <alignment horizontal="center" textRotation="90" wrapText="1"/>
      <protection hidden="1"/>
    </xf>
    <xf numFmtId="0" fontId="4" fillId="0" borderId="0" xfId="43" applyFont="1" applyFill="1" applyBorder="1" applyAlignment="1" applyProtection="1">
      <alignment wrapText="1"/>
      <protection hidden="1"/>
    </xf>
    <xf numFmtId="0" fontId="4" fillId="0" borderId="14" xfId="43" applyFont="1" applyFill="1" applyBorder="1" applyAlignment="1" applyProtection="1">
      <alignment wrapText="1"/>
      <protection hidden="1"/>
    </xf>
    <xf numFmtId="0" fontId="4" fillId="0" borderId="18" xfId="43" applyFont="1" applyFill="1" applyBorder="1" applyAlignment="1" applyProtection="1">
      <alignment wrapText="1"/>
      <protection hidden="1"/>
    </xf>
    <xf numFmtId="0" fontId="4" fillId="0" borderId="19" xfId="43" applyFont="1" applyFill="1" applyBorder="1" applyAlignment="1" applyProtection="1">
      <alignment wrapText="1"/>
      <protection hidden="1"/>
    </xf>
    <xf numFmtId="0" fontId="6" fillId="23" borderId="71" xfId="43" applyFont="1" applyFill="1" applyBorder="1" applyAlignment="1" applyProtection="1">
      <alignment horizontal="center" textRotation="90" wrapText="1"/>
      <protection hidden="1"/>
    </xf>
    <xf numFmtId="0" fontId="6" fillId="23" borderId="58" xfId="43" applyFont="1" applyFill="1" applyBorder="1" applyAlignment="1" applyProtection="1">
      <alignment horizontal="center" textRotation="90" wrapText="1"/>
      <protection hidden="1"/>
    </xf>
    <xf numFmtId="0" fontId="6" fillId="23" borderId="46" xfId="43" applyFont="1" applyFill="1" applyBorder="1" applyAlignment="1" applyProtection="1">
      <alignment horizontal="center" textRotation="90" wrapText="1"/>
      <protection hidden="1"/>
    </xf>
    <xf numFmtId="0" fontId="6" fillId="23" borderId="72" xfId="43" applyFont="1" applyFill="1" applyBorder="1" applyAlignment="1" applyProtection="1">
      <alignment horizontal="center" textRotation="90" wrapText="1"/>
      <protection hidden="1"/>
    </xf>
    <xf numFmtId="165" fontId="6" fillId="23" borderId="59" xfId="43" applyNumberFormat="1" applyFont="1" applyFill="1" applyBorder="1" applyAlignment="1" applyProtection="1">
      <alignment horizontal="center" textRotation="90" wrapText="1"/>
      <protection hidden="1"/>
    </xf>
    <xf numFmtId="165" fontId="6" fillId="23" borderId="73" xfId="43" applyNumberFormat="1" applyFont="1" applyFill="1" applyBorder="1" applyAlignment="1" applyProtection="1">
      <alignment horizontal="center" textRotation="90" wrapText="1"/>
      <protection hidden="1"/>
    </xf>
    <xf numFmtId="0" fontId="6" fillId="0" borderId="71" xfId="43" applyFont="1" applyFill="1" applyBorder="1" applyAlignment="1" applyProtection="1">
      <alignment horizontal="center" textRotation="90" wrapText="1"/>
      <protection hidden="1"/>
    </xf>
    <xf numFmtId="0" fontId="6" fillId="0" borderId="58" xfId="43" applyFont="1" applyFill="1" applyBorder="1" applyAlignment="1" applyProtection="1">
      <alignment horizontal="center" textRotation="90" wrapText="1"/>
      <protection hidden="1"/>
    </xf>
    <xf numFmtId="0" fontId="4" fillId="0" borderId="15" xfId="45" applyFont="1" applyFill="1" applyBorder="1" applyAlignment="1" applyProtection="1">
      <alignment horizontal="center" vertical="top" wrapText="1"/>
      <protection hidden="1"/>
    </xf>
    <xf numFmtId="0" fontId="4" fillId="0" borderId="0" xfId="45" applyFont="1" applyFill="1" applyBorder="1" applyAlignment="1" applyProtection="1">
      <alignment horizontal="center" vertical="top" wrapText="1"/>
      <protection hidden="1"/>
    </xf>
    <xf numFmtId="0" fontId="4" fillId="0" borderId="14" xfId="45" applyFont="1" applyFill="1" applyBorder="1" applyAlignment="1" applyProtection="1">
      <alignment horizontal="center" vertical="top" wrapText="1"/>
      <protection hidden="1"/>
    </xf>
    <xf numFmtId="0" fontId="4" fillId="0" borderId="17" xfId="45" applyFont="1" applyFill="1" applyBorder="1" applyAlignment="1" applyProtection="1">
      <alignment horizontal="center" vertical="top" wrapText="1"/>
      <protection hidden="1"/>
    </xf>
    <xf numFmtId="0" fontId="4" fillId="0" borderId="18" xfId="45" applyFont="1" applyFill="1" applyBorder="1" applyAlignment="1" applyProtection="1">
      <alignment horizontal="center" vertical="top" wrapText="1"/>
      <protection hidden="1"/>
    </xf>
    <xf numFmtId="0" fontId="4" fillId="0" borderId="19" xfId="45" applyFont="1" applyFill="1" applyBorder="1" applyAlignment="1" applyProtection="1">
      <alignment horizontal="center" vertical="top" wrapText="1"/>
      <protection hidden="1"/>
    </xf>
    <xf numFmtId="0" fontId="4" fillId="23" borderId="15" xfId="45" applyFont="1" applyFill="1" applyBorder="1" applyAlignment="1" applyProtection="1">
      <alignment horizontal="center" vertical="top" wrapText="1"/>
      <protection hidden="1"/>
    </xf>
    <xf numFmtId="0" fontId="4" fillId="23" borderId="0" xfId="45" applyFont="1" applyFill="1" applyBorder="1" applyAlignment="1" applyProtection="1">
      <alignment horizontal="center" vertical="top" wrapText="1"/>
      <protection hidden="1"/>
    </xf>
    <xf numFmtId="0" fontId="6" fillId="0" borderId="59" xfId="43" applyFont="1" applyFill="1" applyBorder="1" applyAlignment="1" applyProtection="1">
      <alignment horizontal="center" wrapText="1"/>
      <protection hidden="1"/>
    </xf>
    <xf numFmtId="0" fontId="6" fillId="0" borderId="0" xfId="43" applyFont="1" applyFill="1" applyBorder="1" applyAlignment="1" applyProtection="1">
      <alignment horizontal="center" wrapText="1"/>
      <protection hidden="1"/>
    </xf>
    <xf numFmtId="0" fontId="6" fillId="0" borderId="14" xfId="43" applyFont="1" applyFill="1" applyBorder="1" applyAlignment="1" applyProtection="1">
      <alignment horizontal="center" wrapText="1"/>
      <protection hidden="1"/>
    </xf>
    <xf numFmtId="0" fontId="6" fillId="0" borderId="73" xfId="43" applyFont="1" applyFill="1" applyBorder="1" applyAlignment="1" applyProtection="1">
      <alignment horizontal="center" wrapText="1"/>
      <protection hidden="1"/>
    </xf>
    <xf numFmtId="0" fontId="6" fillId="0" borderId="18" xfId="43" applyFont="1" applyFill="1" applyBorder="1" applyAlignment="1" applyProtection="1">
      <alignment horizontal="center" wrapText="1"/>
      <protection hidden="1"/>
    </xf>
    <xf numFmtId="0" fontId="6" fillId="0" borderId="19" xfId="43" applyFont="1" applyFill="1" applyBorder="1" applyAlignment="1" applyProtection="1">
      <alignment horizontal="center" wrapText="1"/>
      <protection hidden="1"/>
    </xf>
    <xf numFmtId="0" fontId="3" fillId="0" borderId="36" xfId="38" applyNumberFormat="1" applyFont="1" applyFill="1" applyBorder="1" applyAlignment="1" applyProtection="1">
      <alignment horizontal="center" vertical="center"/>
      <protection hidden="1"/>
    </xf>
    <xf numFmtId="0" fontId="3" fillId="0" borderId="32" xfId="38" applyNumberFormat="1" applyFont="1" applyFill="1" applyBorder="1" applyAlignment="1" applyProtection="1">
      <alignment horizontal="center" vertical="center"/>
      <protection hidden="1"/>
    </xf>
    <xf numFmtId="0" fontId="4" fillId="0" borderId="22" xfId="43" applyFont="1" applyFill="1" applyBorder="1" applyAlignment="1" applyProtection="1">
      <alignment horizontal="left" vertical="center" wrapText="1"/>
      <protection hidden="1"/>
    </xf>
    <xf numFmtId="0" fontId="4" fillId="0" borderId="21" xfId="43" applyFont="1" applyFill="1" applyBorder="1" applyAlignment="1" applyProtection="1">
      <alignment horizontal="left" vertical="center" wrapText="1"/>
      <protection hidden="1"/>
    </xf>
    <xf numFmtId="0" fontId="4" fillId="0" borderId="23" xfId="43" applyFont="1" applyFill="1" applyBorder="1" applyAlignment="1" applyProtection="1">
      <alignment horizontal="left" vertical="center" wrapText="1" indent="1"/>
      <protection hidden="1"/>
    </xf>
    <xf numFmtId="0" fontId="4" fillId="0" borderId="22" xfId="43" applyFont="1" applyFill="1" applyBorder="1" applyAlignment="1" applyProtection="1">
      <alignment horizontal="left" vertical="center" indent="1"/>
      <protection hidden="1"/>
    </xf>
    <xf numFmtId="0" fontId="4" fillId="0" borderId="21" xfId="43" applyFont="1" applyFill="1" applyBorder="1" applyAlignment="1" applyProtection="1">
      <alignment horizontal="left" vertical="center" indent="1"/>
      <protection hidden="1"/>
    </xf>
    <xf numFmtId="0" fontId="3" fillId="0" borderId="31" xfId="38" applyNumberFormat="1" applyFont="1" applyFill="1" applyBorder="1" applyAlignment="1" applyProtection="1">
      <alignment horizontal="center" vertical="center"/>
      <protection hidden="1"/>
    </xf>
    <xf numFmtId="0" fontId="3" fillId="0" borderId="22" xfId="38" applyNumberFormat="1" applyFont="1" applyFill="1" applyBorder="1" applyAlignment="1" applyProtection="1">
      <alignment horizontal="center" vertical="center"/>
      <protection hidden="1"/>
    </xf>
    <xf numFmtId="0" fontId="46" fillId="0" borderId="74" xfId="43" applyFont="1" applyFill="1" applyBorder="1" applyAlignment="1" applyProtection="1">
      <alignment horizontal="center" vertical="center"/>
    </xf>
    <xf numFmtId="0" fontId="46" fillId="0" borderId="75" xfId="43" applyFont="1" applyFill="1" applyBorder="1" applyAlignment="1" applyProtection="1">
      <alignment horizontal="center" vertical="center"/>
    </xf>
    <xf numFmtId="0" fontId="46" fillId="0" borderId="76" xfId="43" applyFont="1" applyFill="1" applyBorder="1" applyAlignment="1" applyProtection="1">
      <alignment horizontal="center" vertical="center"/>
    </xf>
    <xf numFmtId="49" fontId="4" fillId="21" borderId="22" xfId="43" applyNumberFormat="1" applyFont="1" applyFill="1" applyBorder="1" applyAlignment="1" applyProtection="1">
      <alignment horizontal="left" vertical="center"/>
      <protection locked="0"/>
    </xf>
    <xf numFmtId="49" fontId="4" fillId="21" borderId="21" xfId="43" applyNumberFormat="1" applyFont="1" applyFill="1" applyBorder="1" applyAlignment="1" applyProtection="1">
      <alignment horizontal="left" vertical="center"/>
      <protection locked="0"/>
    </xf>
    <xf numFmtId="0" fontId="4" fillId="19" borderId="23" xfId="43" applyFont="1" applyFill="1" applyBorder="1" applyAlignment="1" applyProtection="1">
      <alignment horizontal="left" vertical="center" indent="1"/>
      <protection locked="0"/>
    </xf>
    <xf numFmtId="0" fontId="4" fillId="19" borderId="22" xfId="43" applyFont="1" applyFill="1" applyBorder="1" applyAlignment="1" applyProtection="1">
      <alignment horizontal="left" vertical="center" indent="1"/>
      <protection locked="0"/>
    </xf>
    <xf numFmtId="0" fontId="4" fillId="19" borderId="21" xfId="43" applyFont="1" applyFill="1" applyBorder="1" applyAlignment="1" applyProtection="1">
      <alignment horizontal="left" vertical="center" indent="1"/>
      <protection locked="0"/>
    </xf>
    <xf numFmtId="1" fontId="4" fillId="0" borderId="17" xfId="43" applyNumberFormat="1" applyFont="1" applyFill="1" applyBorder="1" applyAlignment="1" applyProtection="1">
      <alignment horizontal="left" vertical="center" wrapText="1" indent="1"/>
      <protection hidden="1"/>
    </xf>
    <xf numFmtId="0" fontId="0" fillId="0" borderId="18" xfId="0" applyBorder="1" applyAlignment="1">
      <alignment horizontal="left" vertical="center" indent="1"/>
    </xf>
    <xf numFmtId="0" fontId="0" fillId="0" borderId="19" xfId="0" applyBorder="1" applyAlignment="1">
      <alignment horizontal="left" vertical="center" indent="1"/>
    </xf>
    <xf numFmtId="0" fontId="58" fillId="0" borderId="0" xfId="45" applyFont="1" applyFill="1" applyBorder="1" applyAlignment="1" applyProtection="1">
      <alignment vertical="top" wrapText="1"/>
      <protection hidden="1"/>
    </xf>
    <xf numFmtId="0" fontId="55" fillId="0" borderId="0" xfId="0" applyFont="1" applyFill="1" applyAlignment="1" applyProtection="1">
      <alignment horizontal="left" vertical="center" wrapText="1" indent="1"/>
      <protection hidden="1"/>
    </xf>
    <xf numFmtId="1" fontId="3" fillId="0" borderId="66" xfId="0" applyNumberFormat="1" applyFont="1" applyFill="1" applyBorder="1" applyAlignment="1" applyProtection="1">
      <alignment horizontal="center" vertical="center"/>
      <protection hidden="1"/>
    </xf>
    <xf numFmtId="0" fontId="61" fillId="26" borderId="77" xfId="0" applyFont="1" applyFill="1" applyBorder="1" applyAlignment="1" applyProtection="1">
      <alignment horizontal="center" vertical="center" textRotation="90" wrapText="1"/>
      <protection hidden="1"/>
    </xf>
    <xf numFmtId="0" fontId="61" fillId="26" borderId="43" xfId="0" applyFont="1" applyFill="1" applyBorder="1" applyAlignment="1" applyProtection="1">
      <alignment horizontal="center" vertical="center" textRotation="90" wrapText="1"/>
      <protection hidden="1"/>
    </xf>
    <xf numFmtId="0" fontId="61" fillId="26" borderId="66" xfId="0" applyFont="1" applyFill="1" applyBorder="1" applyAlignment="1" applyProtection="1">
      <alignment horizontal="center" vertical="center" textRotation="90" wrapText="1"/>
      <protection hidden="1"/>
    </xf>
    <xf numFmtId="0" fontId="4" fillId="26" borderId="78" xfId="0" applyFont="1" applyFill="1" applyBorder="1" applyAlignment="1" applyProtection="1">
      <alignment horizontal="center" vertical="center" wrapText="1"/>
      <protection hidden="1"/>
    </xf>
    <xf numFmtId="0" fontId="4" fillId="26" borderId="71" xfId="0" applyFont="1" applyFill="1" applyBorder="1" applyAlignment="1" applyProtection="1">
      <alignment horizontal="center" vertical="center" wrapText="1"/>
      <protection hidden="1"/>
    </xf>
    <xf numFmtId="0" fontId="4" fillId="26" borderId="58" xfId="0" applyFont="1" applyFill="1" applyBorder="1" applyAlignment="1" applyProtection="1">
      <alignment horizontal="center" vertical="center" wrapText="1"/>
      <protection hidden="1"/>
    </xf>
    <xf numFmtId="0" fontId="4" fillId="26" borderId="46" xfId="0" applyFont="1" applyFill="1" applyBorder="1" applyAlignment="1" applyProtection="1">
      <alignment horizontal="center" vertical="top" wrapText="1"/>
      <protection hidden="1"/>
    </xf>
    <xf numFmtId="0" fontId="4" fillId="26" borderId="72" xfId="0" applyFont="1" applyFill="1" applyBorder="1" applyAlignment="1" applyProtection="1">
      <alignment horizontal="center" vertical="top" wrapText="1"/>
      <protection hidden="1"/>
    </xf>
    <xf numFmtId="0" fontId="4" fillId="26" borderId="79" xfId="0" applyFont="1" applyFill="1" applyBorder="1" applyAlignment="1" applyProtection="1">
      <alignment horizontal="center" vertical="center"/>
      <protection hidden="1"/>
    </xf>
    <xf numFmtId="0" fontId="4" fillId="26" borderId="52" xfId="0" applyFont="1" applyFill="1" applyBorder="1" applyAlignment="1" applyProtection="1">
      <alignment horizontal="center" vertical="center"/>
      <protection hidden="1"/>
    </xf>
    <xf numFmtId="0" fontId="4" fillId="26" borderId="80" xfId="0" applyFont="1" applyFill="1" applyBorder="1" applyAlignment="1" applyProtection="1">
      <alignment horizontal="center" vertical="center"/>
      <protection hidden="1"/>
    </xf>
    <xf numFmtId="0" fontId="4" fillId="26" borderId="82" xfId="0" applyFont="1" applyFill="1" applyBorder="1" applyAlignment="1" applyProtection="1">
      <alignment horizontal="center" vertical="center"/>
      <protection hidden="1"/>
    </xf>
    <xf numFmtId="0" fontId="4" fillId="26" borderId="46" xfId="0" applyFont="1" applyFill="1" applyBorder="1" applyAlignment="1" applyProtection="1">
      <alignment horizontal="center" vertical="center"/>
      <protection hidden="1"/>
    </xf>
    <xf numFmtId="0" fontId="4" fillId="26" borderId="72" xfId="0" applyFont="1" applyFill="1" applyBorder="1" applyAlignment="1" applyProtection="1">
      <alignment horizontal="center" vertical="center"/>
      <protection hidden="1"/>
    </xf>
    <xf numFmtId="0" fontId="12" fillId="26" borderId="59" xfId="0" applyFont="1" applyFill="1" applyBorder="1" applyAlignment="1" applyProtection="1">
      <alignment horizontal="center" vertical="center" wrapText="1"/>
      <protection hidden="1"/>
    </xf>
    <xf numFmtId="0" fontId="12" fillId="26" borderId="14" xfId="0" applyFont="1" applyFill="1" applyBorder="1" applyAlignment="1" applyProtection="1">
      <alignment horizontal="center" vertical="center" wrapText="1"/>
      <protection hidden="1"/>
    </xf>
    <xf numFmtId="0" fontId="4" fillId="26" borderId="59" xfId="0" applyFont="1" applyFill="1" applyBorder="1" applyAlignment="1" applyProtection="1">
      <alignment horizontal="center" vertical="top" wrapText="1"/>
      <protection hidden="1"/>
    </xf>
    <xf numFmtId="0" fontId="4" fillId="26" borderId="14" xfId="0" applyFont="1" applyFill="1" applyBorder="1" applyAlignment="1" applyProtection="1">
      <alignment horizontal="center" vertical="top" wrapText="1"/>
      <protection hidden="1"/>
    </xf>
    <xf numFmtId="0" fontId="4" fillId="26" borderId="37" xfId="0" applyFont="1" applyFill="1" applyBorder="1" applyAlignment="1" applyProtection="1">
      <alignment horizontal="center" vertical="center" wrapText="1"/>
      <protection hidden="1"/>
    </xf>
    <xf numFmtId="0" fontId="4" fillId="26" borderId="37" xfId="0" applyFont="1" applyFill="1" applyBorder="1" applyAlignment="1" applyProtection="1">
      <alignment horizontal="center" vertical="center"/>
      <protection hidden="1"/>
    </xf>
    <xf numFmtId="0" fontId="4" fillId="26" borderId="16" xfId="0" applyFont="1" applyFill="1" applyBorder="1" applyAlignment="1" applyProtection="1">
      <alignment horizontal="center" vertical="center"/>
      <protection hidden="1"/>
    </xf>
    <xf numFmtId="0" fontId="4" fillId="26" borderId="20" xfId="0" applyFont="1" applyFill="1" applyBorder="1" applyAlignment="1" applyProtection="1">
      <alignment horizontal="center" vertical="center"/>
      <protection hidden="1"/>
    </xf>
    <xf numFmtId="0" fontId="4" fillId="26" borderId="15" xfId="0" applyFont="1" applyFill="1" applyBorder="1" applyAlignment="1" applyProtection="1">
      <alignment horizontal="center" vertical="center"/>
      <protection hidden="1"/>
    </xf>
    <xf numFmtId="0" fontId="4" fillId="26" borderId="14" xfId="0" applyFont="1" applyFill="1" applyBorder="1" applyAlignment="1" applyProtection="1">
      <alignment horizontal="center" vertical="center"/>
      <protection hidden="1"/>
    </xf>
    <xf numFmtId="0" fontId="4" fillId="26" borderId="40" xfId="0" applyFont="1" applyFill="1" applyBorder="1" applyAlignment="1" applyProtection="1">
      <alignment horizontal="center" vertical="center"/>
      <protection hidden="1"/>
    </xf>
    <xf numFmtId="0" fontId="4" fillId="26" borderId="35" xfId="0" applyFont="1" applyFill="1" applyBorder="1" applyAlignment="1" applyProtection="1">
      <alignment horizontal="center" vertical="center"/>
      <protection hidden="1"/>
    </xf>
    <xf numFmtId="0" fontId="4" fillId="26" borderId="81" xfId="0" applyFont="1" applyFill="1" applyBorder="1" applyAlignment="1" applyProtection="1">
      <alignment horizontal="center" vertical="center"/>
      <protection hidden="1"/>
    </xf>
    <xf numFmtId="0" fontId="4" fillId="26" borderId="71" xfId="0" applyFont="1" applyFill="1" applyBorder="1" applyAlignment="1" applyProtection="1">
      <alignment horizontal="center" vertical="center"/>
      <protection hidden="1"/>
    </xf>
    <xf numFmtId="0" fontId="4" fillId="26" borderId="58" xfId="0" applyFont="1" applyFill="1" applyBorder="1" applyAlignment="1" applyProtection="1">
      <alignment horizontal="center" vertical="center"/>
      <protection hidden="1"/>
    </xf>
    <xf numFmtId="0" fontId="4" fillId="26" borderId="52" xfId="0" applyFont="1" applyFill="1" applyBorder="1" applyAlignment="1" applyProtection="1">
      <alignment horizontal="center" vertical="top" wrapText="1"/>
      <protection hidden="1"/>
    </xf>
    <xf numFmtId="0" fontId="4" fillId="26" borderId="80" xfId="0" applyFont="1" applyFill="1" applyBorder="1" applyAlignment="1" applyProtection="1">
      <alignment horizontal="center" vertical="top" wrapText="1"/>
      <protection hidden="1"/>
    </xf>
    <xf numFmtId="0" fontId="66" fillId="26" borderId="59" xfId="0" applyFont="1" applyFill="1" applyBorder="1" applyAlignment="1" applyProtection="1">
      <alignment horizontal="center"/>
      <protection hidden="1"/>
    </xf>
    <xf numFmtId="0" fontId="66" fillId="26" borderId="14" xfId="0" applyFont="1" applyFill="1" applyBorder="1" applyAlignment="1" applyProtection="1">
      <alignment horizontal="center"/>
      <protection hidden="1"/>
    </xf>
    <xf numFmtId="0" fontId="12" fillId="26" borderId="53" xfId="0" applyFont="1" applyFill="1" applyBorder="1" applyAlignment="1" applyProtection="1">
      <alignment horizontal="center" vertical="center" wrapText="1"/>
      <protection hidden="1"/>
    </xf>
    <xf numFmtId="0" fontId="12" fillId="26" borderId="20" xfId="0" applyFont="1" applyFill="1" applyBorder="1" applyAlignment="1" applyProtection="1">
      <alignment horizontal="center" vertical="center" wrapText="1"/>
      <protection hidden="1"/>
    </xf>
    <xf numFmtId="0" fontId="4" fillId="25" borderId="81" xfId="0" applyFont="1" applyFill="1" applyBorder="1" applyAlignment="1" applyProtection="1">
      <alignment horizontal="center" vertical="center" wrapText="1"/>
      <protection hidden="1"/>
    </xf>
    <xf numFmtId="0" fontId="4" fillId="25" borderId="71" xfId="0" applyFont="1" applyFill="1" applyBorder="1" applyAlignment="1" applyProtection="1">
      <alignment horizontal="center" vertical="center" wrapText="1"/>
      <protection hidden="1"/>
    </xf>
    <xf numFmtId="0" fontId="4" fillId="25" borderId="58" xfId="0" applyFont="1" applyFill="1" applyBorder="1" applyAlignment="1" applyProtection="1">
      <alignment horizontal="center" vertical="center" wrapText="1"/>
      <protection hidden="1"/>
    </xf>
    <xf numFmtId="0" fontId="9" fillId="0" borderId="12" xfId="0" applyFont="1" applyFill="1" applyBorder="1" applyAlignment="1" applyProtection="1">
      <alignment horizontal="center" vertical="center"/>
      <protection hidden="1"/>
    </xf>
    <xf numFmtId="0" fontId="9" fillId="0" borderId="10" xfId="0"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4" fillId="0" borderId="40"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4" fillId="0" borderId="35" xfId="0" applyFont="1" applyFill="1" applyBorder="1" applyAlignment="1" applyProtection="1">
      <alignment horizontal="center" vertical="center" wrapText="1"/>
      <protection hidden="1"/>
    </xf>
    <xf numFmtId="0" fontId="4" fillId="25" borderId="82" xfId="0" applyFont="1" applyFill="1" applyBorder="1" applyAlignment="1" applyProtection="1">
      <alignment horizontal="center" vertical="center" wrapText="1"/>
      <protection hidden="1"/>
    </xf>
    <xf numFmtId="0" fontId="4" fillId="25" borderId="46" xfId="0" applyFont="1" applyFill="1" applyBorder="1" applyAlignment="1" applyProtection="1">
      <alignment horizontal="center" vertical="center" wrapText="1"/>
      <protection hidden="1"/>
    </xf>
    <xf numFmtId="0" fontId="4" fillId="25" borderId="72" xfId="0" applyFont="1" applyFill="1" applyBorder="1" applyAlignment="1" applyProtection="1">
      <alignment horizontal="center" vertical="center" wrapText="1"/>
      <protection hidden="1"/>
    </xf>
    <xf numFmtId="169" fontId="3" fillId="25" borderId="12" xfId="0" applyNumberFormat="1" applyFont="1" applyFill="1" applyBorder="1" applyAlignment="1" applyProtection="1">
      <alignment horizontal="right" vertical="center" indent="1"/>
      <protection hidden="1"/>
    </xf>
    <xf numFmtId="169" fontId="3" fillId="25" borderId="10" xfId="0" applyNumberFormat="1" applyFont="1" applyFill="1" applyBorder="1" applyAlignment="1" applyProtection="1">
      <alignment horizontal="right" vertical="center" indent="1"/>
      <protection hidden="1"/>
    </xf>
    <xf numFmtId="169" fontId="3" fillId="25" borderId="11" xfId="0" applyNumberFormat="1" applyFont="1" applyFill="1" applyBorder="1" applyAlignment="1" applyProtection="1">
      <alignment horizontal="right" vertical="center" indent="1"/>
      <protection hidden="1"/>
    </xf>
    <xf numFmtId="0" fontId="4" fillId="25" borderId="79" xfId="0" applyFont="1" applyFill="1" applyBorder="1" applyAlignment="1" applyProtection="1">
      <alignment horizontal="center" vertical="center" wrapText="1"/>
      <protection hidden="1"/>
    </xf>
    <xf numFmtId="0" fontId="4" fillId="25" borderId="52" xfId="0" applyFont="1" applyFill="1" applyBorder="1" applyAlignment="1" applyProtection="1">
      <alignment horizontal="center" vertical="center" wrapText="1"/>
      <protection hidden="1"/>
    </xf>
    <xf numFmtId="0" fontId="4" fillId="25" borderId="80" xfId="0" applyFont="1" applyFill="1" applyBorder="1" applyAlignment="1" applyProtection="1">
      <alignment horizontal="center" vertical="center" wrapText="1"/>
      <protection hidden="1"/>
    </xf>
    <xf numFmtId="0" fontId="4" fillId="0" borderId="81" xfId="0" applyFont="1" applyFill="1" applyBorder="1" applyAlignment="1" applyProtection="1">
      <alignment horizontal="center" vertical="center" wrapText="1"/>
      <protection hidden="1"/>
    </xf>
    <xf numFmtId="0" fontId="4" fillId="0" borderId="71" xfId="0" applyFont="1" applyFill="1" applyBorder="1" applyAlignment="1" applyProtection="1">
      <alignment horizontal="center" vertical="center" wrapText="1"/>
      <protection hidden="1"/>
    </xf>
    <xf numFmtId="0" fontId="4" fillId="0" borderId="58" xfId="0" applyFont="1" applyFill="1" applyBorder="1" applyAlignment="1" applyProtection="1">
      <alignment horizontal="center" vertical="center" wrapText="1"/>
      <protection hidden="1"/>
    </xf>
    <xf numFmtId="0" fontId="4" fillId="0" borderId="82" xfId="0" applyFont="1" applyFill="1" applyBorder="1" applyAlignment="1" applyProtection="1">
      <alignment horizontal="center" vertical="center" wrapText="1"/>
      <protection hidden="1"/>
    </xf>
    <xf numFmtId="0" fontId="4" fillId="0" borderId="46" xfId="0" applyFont="1" applyFill="1" applyBorder="1" applyAlignment="1" applyProtection="1">
      <alignment horizontal="center" vertical="center" wrapText="1"/>
      <protection hidden="1"/>
    </xf>
    <xf numFmtId="0" fontId="4" fillId="0" borderId="72" xfId="0" applyFont="1" applyFill="1" applyBorder="1" applyAlignment="1" applyProtection="1">
      <alignment horizontal="center" vertical="center" wrapText="1"/>
      <protection hidden="1"/>
    </xf>
    <xf numFmtId="0" fontId="4" fillId="0" borderId="79" xfId="0" applyFont="1" applyFill="1" applyBorder="1" applyAlignment="1" applyProtection="1">
      <alignment horizontal="center" vertical="center" wrapText="1"/>
      <protection hidden="1"/>
    </xf>
    <xf numFmtId="0" fontId="4" fillId="0" borderId="52" xfId="0" applyFont="1" applyFill="1" applyBorder="1" applyAlignment="1" applyProtection="1">
      <alignment horizontal="center" vertical="center" wrapText="1"/>
      <protection hidden="1"/>
    </xf>
    <xf numFmtId="0" fontId="4" fillId="0" borderId="80" xfId="0" applyFont="1" applyFill="1" applyBorder="1" applyAlignment="1" applyProtection="1">
      <alignment horizontal="center" vertical="center" wrapText="1"/>
      <protection hidden="1"/>
    </xf>
    <xf numFmtId="0" fontId="4" fillId="25" borderId="29" xfId="0" applyFont="1" applyFill="1" applyBorder="1" applyAlignment="1" applyProtection="1">
      <alignment horizontal="center" vertical="center" wrapText="1"/>
      <protection hidden="1"/>
    </xf>
    <xf numFmtId="4" fontId="4" fillId="25" borderId="29" xfId="0" applyNumberFormat="1" applyFont="1" applyFill="1" applyBorder="1" applyAlignment="1" applyProtection="1">
      <alignment horizontal="center" vertical="center" wrapText="1"/>
      <protection hidden="1"/>
    </xf>
    <xf numFmtId="4" fontId="4" fillId="25" borderId="48" xfId="0" applyNumberFormat="1" applyFont="1" applyFill="1" applyBorder="1" applyAlignment="1" applyProtection="1">
      <alignment horizontal="center" vertical="center" wrapText="1"/>
      <protection hidden="1"/>
    </xf>
    <xf numFmtId="0" fontId="4" fillId="25" borderId="30" xfId="0" applyFont="1" applyFill="1" applyBorder="1" applyAlignment="1" applyProtection="1">
      <alignment horizontal="center" vertical="center" wrapText="1"/>
      <protection hidden="1"/>
    </xf>
    <xf numFmtId="0" fontId="4" fillId="25" borderId="47" xfId="0" applyFont="1" applyFill="1" applyBorder="1" applyAlignment="1" applyProtection="1">
      <alignment horizontal="center" vertical="center" wrapText="1"/>
      <protection hidden="1"/>
    </xf>
    <xf numFmtId="0" fontId="4" fillId="25" borderId="16" xfId="0" applyFont="1" applyFill="1" applyBorder="1" applyAlignment="1" applyProtection="1">
      <alignment horizontal="center" vertical="center" wrapText="1"/>
      <protection hidden="1"/>
    </xf>
    <xf numFmtId="0" fontId="4" fillId="25" borderId="13" xfId="0" applyFont="1" applyFill="1" applyBorder="1" applyAlignment="1" applyProtection="1">
      <alignment horizontal="center" vertical="center" wrapText="1"/>
      <protection hidden="1"/>
    </xf>
    <xf numFmtId="0" fontId="4" fillId="25" borderId="20" xfId="0" applyFont="1" applyFill="1" applyBorder="1" applyAlignment="1" applyProtection="1">
      <alignment horizontal="center" vertical="center" wrapText="1"/>
      <protection hidden="1"/>
    </xf>
    <xf numFmtId="0" fontId="4" fillId="25" borderId="15" xfId="0" applyFont="1" applyFill="1" applyBorder="1" applyAlignment="1" applyProtection="1">
      <alignment horizontal="center" vertical="center" wrapText="1"/>
      <protection hidden="1"/>
    </xf>
    <xf numFmtId="0" fontId="4" fillId="25" borderId="0" xfId="0" applyFont="1" applyFill="1" applyBorder="1" applyAlignment="1" applyProtection="1">
      <alignment horizontal="center" vertical="center" wrapText="1"/>
      <protection hidden="1"/>
    </xf>
    <xf numFmtId="0" fontId="4" fillId="25" borderId="14" xfId="0" applyFont="1" applyFill="1" applyBorder="1" applyAlignment="1" applyProtection="1">
      <alignment horizontal="center" vertical="center" wrapText="1"/>
      <protection hidden="1"/>
    </xf>
    <xf numFmtId="0" fontId="4" fillId="25" borderId="40" xfId="0" applyFont="1" applyFill="1" applyBorder="1" applyAlignment="1" applyProtection="1">
      <alignment horizontal="center" vertical="center" wrapText="1"/>
      <protection hidden="1"/>
    </xf>
    <xf numFmtId="0" fontId="4" fillId="25" borderId="32" xfId="0" applyFont="1" applyFill="1" applyBorder="1" applyAlignment="1" applyProtection="1">
      <alignment horizontal="center" vertical="center" wrapText="1"/>
      <protection hidden="1"/>
    </xf>
    <xf numFmtId="0" fontId="4" fillId="25" borderId="35" xfId="0" applyFont="1" applyFill="1" applyBorder="1" applyAlignment="1" applyProtection="1">
      <alignment horizontal="center" vertical="center" wrapText="1"/>
      <protection hidden="1"/>
    </xf>
    <xf numFmtId="4" fontId="4" fillId="25" borderId="30" xfId="0" applyNumberFormat="1" applyFont="1" applyFill="1" applyBorder="1" applyAlignment="1" applyProtection="1">
      <alignment horizontal="center" vertical="center" wrapText="1"/>
      <protection hidden="1"/>
    </xf>
    <xf numFmtId="4" fontId="4" fillId="25" borderId="49" xfId="0" applyNumberFormat="1" applyFont="1" applyFill="1" applyBorder="1" applyAlignment="1" applyProtection="1">
      <alignment horizontal="center" vertical="center" wrapText="1"/>
      <protection hidden="1"/>
    </xf>
    <xf numFmtId="4" fontId="4" fillId="25" borderId="47" xfId="0" applyNumberFormat="1" applyFont="1" applyFill="1" applyBorder="1" applyAlignment="1" applyProtection="1">
      <alignment horizontal="center" vertical="center" wrapText="1"/>
      <protection hidden="1"/>
    </xf>
    <xf numFmtId="4" fontId="4" fillId="25" borderId="50" xfId="0" applyNumberFormat="1" applyFont="1" applyFill="1" applyBorder="1" applyAlignment="1" applyProtection="1">
      <alignment horizontal="center" vertical="center" wrapText="1"/>
      <protection hidden="1"/>
    </xf>
    <xf numFmtId="0" fontId="4" fillId="26" borderId="83" xfId="0" applyFont="1" applyFill="1" applyBorder="1" applyAlignment="1" applyProtection="1">
      <alignment horizontal="center" vertical="center" wrapText="1"/>
      <protection hidden="1"/>
    </xf>
    <xf numFmtId="0" fontId="4" fillId="26" borderId="17" xfId="0" applyFont="1" applyFill="1" applyBorder="1" applyAlignment="1" applyProtection="1">
      <alignment horizontal="center" vertical="center"/>
      <protection hidden="1"/>
    </xf>
    <xf numFmtId="0" fontId="4" fillId="26" borderId="79" xfId="0" applyFont="1" applyFill="1" applyBorder="1" applyAlignment="1" applyProtection="1">
      <alignment horizontal="center" vertical="center" wrapText="1"/>
      <protection hidden="1"/>
    </xf>
    <xf numFmtId="0" fontId="4" fillId="26" borderId="52" xfId="0" applyFont="1" applyFill="1" applyBorder="1" applyAlignment="1" applyProtection="1">
      <alignment horizontal="center" vertical="center" wrapText="1"/>
      <protection hidden="1"/>
    </xf>
    <xf numFmtId="0" fontId="4" fillId="26" borderId="80" xfId="0" applyFont="1" applyFill="1" applyBorder="1" applyAlignment="1" applyProtection="1">
      <alignment horizontal="center" vertical="center" wrapText="1"/>
      <protection hidden="1"/>
    </xf>
    <xf numFmtId="0" fontId="4" fillId="26" borderId="16" xfId="0" applyFont="1" applyFill="1" applyBorder="1" applyAlignment="1" applyProtection="1">
      <alignment horizontal="center" vertical="center" wrapText="1"/>
      <protection hidden="1"/>
    </xf>
    <xf numFmtId="0" fontId="4" fillId="26" borderId="84" xfId="0" applyFont="1" applyFill="1" applyBorder="1" applyAlignment="1" applyProtection="1">
      <alignment horizontal="center" vertical="center" wrapText="1"/>
      <protection hidden="1"/>
    </xf>
    <xf numFmtId="0" fontId="4" fillId="26" borderId="15" xfId="0" applyFont="1" applyFill="1" applyBorder="1" applyAlignment="1" applyProtection="1">
      <alignment horizontal="center" vertical="center" wrapText="1"/>
      <protection hidden="1"/>
    </xf>
    <xf numFmtId="0" fontId="4" fillId="26" borderId="62" xfId="0" applyFont="1" applyFill="1" applyBorder="1" applyAlignment="1" applyProtection="1">
      <alignment horizontal="center" vertical="center" wrapText="1"/>
      <protection hidden="1"/>
    </xf>
    <xf numFmtId="0" fontId="4" fillId="25" borderId="53" xfId="0" applyFont="1" applyFill="1" applyBorder="1" applyAlignment="1" applyProtection="1">
      <alignment horizontal="center" vertical="center"/>
      <protection hidden="1"/>
    </xf>
    <xf numFmtId="0" fontId="4" fillId="25" borderId="13" xfId="0" applyFont="1" applyFill="1" applyBorder="1" applyAlignment="1" applyProtection="1">
      <alignment horizontal="center" vertical="center"/>
      <protection hidden="1"/>
    </xf>
    <xf numFmtId="0" fontId="4" fillId="25" borderId="59" xfId="0" applyFont="1" applyFill="1" applyBorder="1" applyAlignment="1" applyProtection="1">
      <alignment horizontal="center" vertical="center"/>
      <protection hidden="1"/>
    </xf>
    <xf numFmtId="0" fontId="4" fillId="25" borderId="0" xfId="0" applyFont="1" applyFill="1" applyBorder="1" applyAlignment="1" applyProtection="1">
      <alignment horizontal="center" vertical="center"/>
      <protection hidden="1"/>
    </xf>
    <xf numFmtId="0" fontId="4" fillId="25" borderId="36" xfId="0" applyFont="1" applyFill="1" applyBorder="1" applyAlignment="1" applyProtection="1">
      <alignment horizontal="center" vertical="center"/>
      <protection hidden="1"/>
    </xf>
    <xf numFmtId="0" fontId="4" fillId="25" borderId="32" xfId="0" applyFont="1" applyFill="1" applyBorder="1" applyAlignment="1" applyProtection="1">
      <alignment horizontal="center" vertical="center"/>
      <protection hidden="1"/>
    </xf>
    <xf numFmtId="0" fontId="4" fillId="26" borderId="77" xfId="0" applyFont="1" applyFill="1" applyBorder="1" applyAlignment="1" applyProtection="1">
      <alignment horizontal="center" vertical="center" wrapText="1"/>
      <protection hidden="1"/>
    </xf>
    <xf numFmtId="0" fontId="4" fillId="26" borderId="43" xfId="0" applyFont="1" applyFill="1" applyBorder="1" applyAlignment="1" applyProtection="1">
      <alignment horizontal="center" vertical="center" wrapText="1"/>
      <protection hidden="1"/>
    </xf>
    <xf numFmtId="0" fontId="4" fillId="26" borderId="38" xfId="0" applyFont="1" applyFill="1" applyBorder="1" applyAlignment="1" applyProtection="1">
      <alignment horizontal="center" vertical="center" wrapText="1"/>
      <protection hidden="1"/>
    </xf>
    <xf numFmtId="0" fontId="4" fillId="26" borderId="57" xfId="0" applyFont="1" applyFill="1" applyBorder="1" applyAlignment="1" applyProtection="1">
      <alignment horizontal="center" vertical="center" wrapText="1"/>
      <protection hidden="1"/>
    </xf>
    <xf numFmtId="0" fontId="4" fillId="26" borderId="43" xfId="0" applyFont="1" applyFill="1" applyBorder="1" applyAlignment="1" applyProtection="1">
      <alignment horizontal="center" vertical="center"/>
      <protection hidden="1"/>
    </xf>
    <xf numFmtId="0" fontId="4" fillId="26" borderId="66" xfId="0" applyFont="1" applyFill="1" applyBorder="1" applyAlignment="1" applyProtection="1">
      <alignment horizontal="center" vertical="center"/>
      <protection hidden="1"/>
    </xf>
    <xf numFmtId="0" fontId="4" fillId="26" borderId="20" xfId="0" applyFont="1" applyFill="1" applyBorder="1" applyAlignment="1" applyProtection="1">
      <alignment horizontal="center" vertical="center" wrapText="1"/>
      <protection hidden="1"/>
    </xf>
    <xf numFmtId="0" fontId="4" fillId="26" borderId="14" xfId="0" applyFont="1" applyFill="1" applyBorder="1" applyAlignment="1" applyProtection="1">
      <alignment horizontal="center" vertical="center" wrapText="1"/>
      <protection hidden="1"/>
    </xf>
    <xf numFmtId="0" fontId="4" fillId="26" borderId="40" xfId="0" applyFont="1" applyFill="1" applyBorder="1" applyAlignment="1" applyProtection="1">
      <alignment horizontal="center" vertical="center" wrapText="1"/>
      <protection hidden="1"/>
    </xf>
    <xf numFmtId="0" fontId="4" fillId="26" borderId="35" xfId="0" applyFont="1" applyFill="1" applyBorder="1" applyAlignment="1" applyProtection="1">
      <alignment horizontal="center" vertical="center" wrapText="1"/>
      <protection hidden="1"/>
    </xf>
    <xf numFmtId="0" fontId="4" fillId="25" borderId="77" xfId="0" applyFont="1" applyFill="1" applyBorder="1" applyAlignment="1" applyProtection="1">
      <alignment horizontal="center" vertical="center" textRotation="90" wrapText="1"/>
      <protection hidden="1"/>
    </xf>
    <xf numFmtId="0" fontId="4" fillId="25" borderId="43" xfId="0" applyFont="1" applyFill="1" applyBorder="1" applyAlignment="1" applyProtection="1">
      <alignment horizontal="center" vertical="center" textRotation="90" wrapText="1"/>
      <protection hidden="1"/>
    </xf>
    <xf numFmtId="0" fontId="4" fillId="25" borderId="66" xfId="0" applyFont="1" applyFill="1" applyBorder="1" applyAlignment="1" applyProtection="1">
      <alignment horizontal="center" vertical="center" textRotation="90" wrapText="1"/>
      <protection hidden="1"/>
    </xf>
    <xf numFmtId="0" fontId="4" fillId="26" borderId="66" xfId="0" applyFont="1" applyFill="1" applyBorder="1" applyAlignment="1" applyProtection="1">
      <alignment horizontal="center" vertical="center" wrapText="1"/>
      <protection hidden="1"/>
    </xf>
    <xf numFmtId="2" fontId="63" fillId="0" borderId="0" xfId="0" applyNumberFormat="1" applyFont="1" applyFill="1" applyAlignment="1" applyProtection="1">
      <alignment horizontal="center" vertical="center" wrapText="1"/>
      <protection hidden="1"/>
    </xf>
    <xf numFmtId="0" fontId="4" fillId="25" borderId="64" xfId="0" applyFont="1" applyFill="1" applyBorder="1" applyAlignment="1" applyProtection="1">
      <alignment horizontal="center" vertical="center" wrapText="1"/>
      <protection hidden="1"/>
    </xf>
    <xf numFmtId="0" fontId="4" fillId="25" borderId="59" xfId="0" applyFont="1" applyFill="1" applyBorder="1" applyAlignment="1" applyProtection="1">
      <alignment horizontal="center" vertical="center" wrapText="1"/>
      <protection hidden="1"/>
    </xf>
    <xf numFmtId="0" fontId="4" fillId="25" borderId="73" xfId="0" applyFont="1" applyFill="1" applyBorder="1" applyAlignment="1" applyProtection="1">
      <alignment horizontal="center" vertical="center" wrapText="1"/>
      <protection hidden="1"/>
    </xf>
    <xf numFmtId="0" fontId="64" fillId="26" borderId="83" xfId="0" applyFont="1" applyFill="1" applyBorder="1" applyAlignment="1" applyProtection="1">
      <alignment horizontal="center" vertical="center"/>
      <protection hidden="1"/>
    </xf>
    <xf numFmtId="0" fontId="64" fillId="26" borderId="60" xfId="0" applyFont="1" applyFill="1" applyBorder="1" applyAlignment="1" applyProtection="1">
      <alignment horizontal="center" vertical="center"/>
      <protection hidden="1"/>
    </xf>
    <xf numFmtId="0" fontId="4" fillId="26" borderId="46" xfId="0" applyFont="1" applyFill="1" applyBorder="1" applyAlignment="1" applyProtection="1">
      <alignment horizontal="center" vertical="center" wrapText="1"/>
      <protection hidden="1"/>
    </xf>
    <xf numFmtId="0" fontId="4" fillId="26" borderId="72" xfId="0" applyFont="1" applyFill="1" applyBorder="1" applyAlignment="1" applyProtection="1">
      <alignment horizontal="center" vertical="center" wrapText="1"/>
      <protection hidden="1"/>
    </xf>
    <xf numFmtId="4" fontId="5" fillId="17" borderId="12" xfId="0" applyNumberFormat="1" applyFont="1" applyFill="1" applyBorder="1" applyAlignment="1" applyProtection="1">
      <alignment horizontal="right" vertical="center" indent="1"/>
      <protection hidden="1"/>
    </xf>
    <xf numFmtId="4" fontId="5" fillId="17" borderId="10" xfId="0" applyNumberFormat="1" applyFont="1" applyFill="1" applyBorder="1" applyAlignment="1" applyProtection="1">
      <alignment horizontal="right" vertical="center" indent="1"/>
      <protection hidden="1"/>
    </xf>
    <xf numFmtId="4" fontId="5" fillId="17" borderId="11" xfId="0" applyNumberFormat="1" applyFont="1" applyFill="1" applyBorder="1" applyAlignment="1" applyProtection="1">
      <alignment horizontal="right" vertical="center" indent="1"/>
      <protection hidden="1"/>
    </xf>
    <xf numFmtId="4" fontId="55" fillId="0" borderId="0" xfId="0" applyNumberFormat="1" applyFont="1" applyFill="1" applyAlignment="1" applyProtection="1">
      <alignment horizontal="right" vertical="center" indent="1"/>
      <protection hidden="1"/>
    </xf>
    <xf numFmtId="0" fontId="55" fillId="0" borderId="0" xfId="0" applyFont="1" applyFill="1" applyAlignment="1" applyProtection="1">
      <alignment horizontal="right" vertical="center" indent="1"/>
      <protection hidden="1"/>
    </xf>
    <xf numFmtId="4" fontId="5" fillId="17" borderId="85" xfId="0" applyNumberFormat="1" applyFont="1" applyFill="1" applyBorder="1" applyAlignment="1" applyProtection="1">
      <alignment horizontal="right" vertical="center" indent="1"/>
      <protection hidden="1"/>
    </xf>
    <xf numFmtId="4" fontId="5" fillId="17" borderId="86" xfId="0" applyNumberFormat="1" applyFont="1" applyFill="1" applyBorder="1" applyAlignment="1" applyProtection="1">
      <alignment horizontal="right" vertical="center" indent="1"/>
      <protection hidden="1"/>
    </xf>
    <xf numFmtId="4" fontId="5" fillId="17" borderId="87" xfId="0" applyNumberFormat="1" applyFont="1" applyFill="1" applyBorder="1" applyAlignment="1" applyProtection="1">
      <alignment horizontal="right" vertical="center" indent="1"/>
      <protection hidden="1"/>
    </xf>
    <xf numFmtId="4" fontId="5" fillId="17" borderId="23" xfId="0" applyNumberFormat="1" applyFont="1" applyFill="1" applyBorder="1" applyAlignment="1" applyProtection="1">
      <alignment horizontal="right" vertical="center" indent="1"/>
      <protection hidden="1"/>
    </xf>
    <xf numFmtId="4" fontId="5" fillId="17" borderId="22" xfId="0" applyNumberFormat="1" applyFont="1" applyFill="1" applyBorder="1" applyAlignment="1" applyProtection="1">
      <alignment horizontal="right" vertical="center" indent="1"/>
      <protection hidden="1"/>
    </xf>
    <xf numFmtId="4" fontId="5" fillId="17" borderId="21" xfId="0" applyNumberFormat="1" applyFont="1" applyFill="1" applyBorder="1" applyAlignment="1" applyProtection="1">
      <alignment horizontal="right" vertical="center" indent="1"/>
      <protection hidden="1"/>
    </xf>
    <xf numFmtId="4" fontId="3" fillId="18" borderId="23" xfId="0" applyNumberFormat="1" applyFont="1" applyFill="1" applyBorder="1" applyAlignment="1" applyProtection="1">
      <alignment horizontal="right" vertical="center" indent="1"/>
      <protection locked="0"/>
    </xf>
    <xf numFmtId="4" fontId="3" fillId="18" borderId="22" xfId="0" applyNumberFormat="1" applyFont="1" applyFill="1" applyBorder="1" applyAlignment="1" applyProtection="1">
      <alignment horizontal="right" vertical="center" indent="1"/>
      <protection locked="0"/>
    </xf>
    <xf numFmtId="4" fontId="3" fillId="18" borderId="21" xfId="0" applyNumberFormat="1" applyFont="1" applyFill="1" applyBorder="1" applyAlignment="1" applyProtection="1">
      <alignment horizontal="right" vertical="center" indent="1"/>
      <protection locked="0"/>
    </xf>
    <xf numFmtId="4" fontId="3" fillId="18" borderId="25" xfId="0" applyNumberFormat="1" applyFont="1" applyFill="1" applyBorder="1" applyAlignment="1" applyProtection="1">
      <alignment horizontal="right" vertical="center" indent="1"/>
      <protection locked="0"/>
    </xf>
    <xf numFmtId="4" fontId="3" fillId="18" borderId="26" xfId="0" applyNumberFormat="1" applyFont="1" applyFill="1" applyBorder="1" applyAlignment="1" applyProtection="1">
      <alignment horizontal="right" vertical="center" indent="1"/>
      <protection locked="0"/>
    </xf>
    <xf numFmtId="4" fontId="3" fillId="18" borderId="27" xfId="0" applyNumberFormat="1" applyFont="1" applyFill="1" applyBorder="1" applyAlignment="1" applyProtection="1">
      <alignment horizontal="right" vertical="center" indent="1"/>
      <protection locked="0"/>
    </xf>
    <xf numFmtId="4" fontId="3" fillId="17" borderId="25" xfId="0" applyNumberFormat="1" applyFont="1" applyFill="1" applyBorder="1" applyAlignment="1" applyProtection="1">
      <alignment horizontal="right" vertical="center" indent="1"/>
      <protection hidden="1"/>
    </xf>
    <xf numFmtId="4" fontId="3" fillId="17" borderId="26" xfId="0" applyNumberFormat="1" applyFont="1" applyFill="1" applyBorder="1" applyAlignment="1" applyProtection="1">
      <alignment horizontal="right" vertical="center" indent="1"/>
      <protection hidden="1"/>
    </xf>
    <xf numFmtId="4" fontId="3" fillId="17" borderId="27" xfId="0" applyNumberFormat="1" applyFont="1" applyFill="1" applyBorder="1" applyAlignment="1" applyProtection="1">
      <alignment horizontal="right" vertical="center" indent="1"/>
      <protection hidden="1"/>
    </xf>
    <xf numFmtId="0" fontId="3" fillId="19" borderId="18" xfId="51" applyFont="1" applyFill="1" applyBorder="1" applyAlignment="1" applyProtection="1">
      <alignment vertical="center"/>
      <protection locked="0"/>
    </xf>
    <xf numFmtId="14" fontId="3" fillId="19" borderId="18" xfId="51" applyNumberFormat="1" applyFont="1" applyFill="1" applyBorder="1" applyAlignment="1" applyProtection="1">
      <alignment vertical="center"/>
      <protection locked="0" hidden="1"/>
    </xf>
    <xf numFmtId="164" fontId="3" fillId="18" borderId="18" xfId="51" applyNumberFormat="1" applyFont="1" applyFill="1" applyBorder="1" applyAlignment="1" applyProtection="1">
      <alignment vertical="center"/>
      <protection locked="0"/>
    </xf>
    <xf numFmtId="164" fontId="3" fillId="18" borderId="0" xfId="51" applyNumberFormat="1" applyFont="1" applyFill="1" applyBorder="1" applyAlignment="1" applyProtection="1">
      <alignment vertical="center"/>
      <protection locked="0"/>
    </xf>
    <xf numFmtId="4" fontId="3" fillId="17" borderId="12" xfId="0" applyNumberFormat="1" applyFont="1" applyFill="1" applyBorder="1" applyAlignment="1" applyProtection="1">
      <alignment horizontal="right" vertical="center" indent="1"/>
      <protection hidden="1"/>
    </xf>
    <xf numFmtId="4" fontId="3" fillId="17" borderId="10" xfId="0" applyNumberFormat="1" applyFont="1" applyFill="1" applyBorder="1" applyAlignment="1" applyProtection="1">
      <alignment horizontal="right" vertical="center" indent="1"/>
      <protection hidden="1"/>
    </xf>
    <xf numFmtId="4" fontId="3" fillId="17" borderId="11" xfId="0" applyNumberFormat="1" applyFont="1" applyFill="1" applyBorder="1" applyAlignment="1" applyProtection="1">
      <alignment horizontal="right" vertical="center" indent="1"/>
      <protection hidden="1"/>
    </xf>
    <xf numFmtId="0" fontId="3" fillId="19" borderId="0" xfId="51" applyFont="1" applyFill="1" applyBorder="1" applyAlignment="1" applyProtection="1">
      <alignment vertical="center"/>
      <protection locked="0"/>
    </xf>
    <xf numFmtId="4" fontId="5" fillId="17" borderId="67" xfId="0" applyNumberFormat="1" applyFont="1" applyFill="1" applyBorder="1" applyAlignment="1" applyProtection="1">
      <alignment horizontal="right" vertical="center" indent="1"/>
      <protection hidden="1"/>
    </xf>
    <xf numFmtId="4" fontId="5" fillId="17" borderId="68" xfId="0" applyNumberFormat="1" applyFont="1" applyFill="1" applyBorder="1" applyAlignment="1" applyProtection="1">
      <alignment horizontal="right" vertical="center" indent="1"/>
      <protection hidden="1"/>
    </xf>
    <xf numFmtId="4" fontId="5" fillId="17" borderId="69" xfId="0" applyNumberFormat="1" applyFont="1" applyFill="1" applyBorder="1" applyAlignment="1" applyProtection="1">
      <alignment horizontal="right" vertical="center" indent="1"/>
      <protection hidden="1"/>
    </xf>
    <xf numFmtId="4" fontId="3" fillId="18" borderId="67" xfId="0" applyNumberFormat="1" applyFont="1" applyFill="1" applyBorder="1" applyAlignment="1" applyProtection="1">
      <alignment horizontal="right" vertical="center" indent="1"/>
      <protection locked="0"/>
    </xf>
    <xf numFmtId="4" fontId="3" fillId="18" borderId="68" xfId="0" applyNumberFormat="1" applyFont="1" applyFill="1" applyBorder="1" applyAlignment="1" applyProtection="1">
      <alignment horizontal="right" vertical="center" indent="1"/>
      <protection locked="0"/>
    </xf>
    <xf numFmtId="4" fontId="3" fillId="18" borderId="69" xfId="0" applyNumberFormat="1" applyFont="1" applyFill="1" applyBorder="1" applyAlignment="1" applyProtection="1">
      <alignment horizontal="right" vertical="center" indent="1"/>
      <protection locked="0"/>
    </xf>
    <xf numFmtId="4" fontId="5" fillId="17" borderId="25" xfId="0" applyNumberFormat="1" applyFont="1" applyFill="1" applyBorder="1" applyAlignment="1" applyProtection="1">
      <alignment horizontal="right" vertical="center" indent="1"/>
      <protection hidden="1"/>
    </xf>
    <xf numFmtId="4" fontId="5" fillId="17" borderId="26" xfId="0" applyNumberFormat="1" applyFont="1" applyFill="1" applyBorder="1" applyAlignment="1" applyProtection="1">
      <alignment horizontal="right" vertical="center" indent="1"/>
      <protection hidden="1"/>
    </xf>
    <xf numFmtId="4" fontId="5" fillId="17" borderId="27" xfId="0" applyNumberFormat="1" applyFont="1" applyFill="1" applyBorder="1" applyAlignment="1" applyProtection="1">
      <alignment horizontal="right" vertical="center" indent="1"/>
      <protection hidden="1"/>
    </xf>
    <xf numFmtId="0" fontId="5" fillId="24" borderId="10" xfId="0" applyFont="1" applyFill="1" applyBorder="1" applyAlignment="1" applyProtection="1">
      <alignment horizontal="center" vertical="center"/>
      <protection hidden="1"/>
    </xf>
    <xf numFmtId="4" fontId="5" fillId="0" borderId="25" xfId="0" applyNumberFormat="1" applyFont="1" applyFill="1" applyBorder="1" applyAlignment="1" applyProtection="1">
      <alignment horizontal="right" vertical="center" indent="1"/>
      <protection hidden="1"/>
    </xf>
    <xf numFmtId="4" fontId="5" fillId="0" borderId="26" xfId="0" applyNumberFormat="1" applyFont="1" applyFill="1" applyBorder="1" applyAlignment="1" applyProtection="1">
      <alignment horizontal="right" vertical="center" indent="1"/>
      <protection hidden="1"/>
    </xf>
    <xf numFmtId="4" fontId="5" fillId="0" borderId="27" xfId="0" applyNumberFormat="1" applyFont="1" applyFill="1" applyBorder="1" applyAlignment="1" applyProtection="1">
      <alignment horizontal="right" vertical="center" indent="1"/>
      <protection hidden="1"/>
    </xf>
    <xf numFmtId="4" fontId="5" fillId="0" borderId="12" xfId="0" applyNumberFormat="1" applyFont="1" applyFill="1" applyBorder="1" applyAlignment="1" applyProtection="1">
      <alignment horizontal="right" vertical="center" indent="1"/>
      <protection hidden="1"/>
    </xf>
    <xf numFmtId="4" fontId="5" fillId="0" borderId="10" xfId="0" applyNumberFormat="1" applyFont="1" applyFill="1" applyBorder="1" applyAlignment="1" applyProtection="1">
      <alignment horizontal="right" vertical="center" indent="1"/>
      <protection hidden="1"/>
    </xf>
    <xf numFmtId="4" fontId="5" fillId="0" borderId="11" xfId="0" applyNumberFormat="1" applyFont="1" applyFill="1" applyBorder="1" applyAlignment="1" applyProtection="1">
      <alignment horizontal="right" vertical="center" indent="1"/>
      <protection hidden="1"/>
    </xf>
    <xf numFmtId="4" fontId="3" fillId="17" borderId="67" xfId="0" applyNumberFormat="1" applyFont="1" applyFill="1" applyBorder="1" applyAlignment="1" applyProtection="1">
      <alignment horizontal="right" vertical="center" indent="1"/>
      <protection hidden="1"/>
    </xf>
    <xf numFmtId="4" fontId="3" fillId="17" borderId="68" xfId="0" applyNumberFormat="1" applyFont="1" applyFill="1" applyBorder="1" applyAlignment="1" applyProtection="1">
      <alignment horizontal="right" vertical="center" indent="1"/>
      <protection hidden="1"/>
    </xf>
    <xf numFmtId="4" fontId="3" fillId="17" borderId="69" xfId="0" applyNumberFormat="1" applyFont="1" applyFill="1" applyBorder="1" applyAlignment="1" applyProtection="1">
      <alignment horizontal="right" vertical="center" indent="1"/>
      <protection hidden="1"/>
    </xf>
    <xf numFmtId="4" fontId="5" fillId="0" borderId="67" xfId="0" applyNumberFormat="1" applyFont="1" applyFill="1" applyBorder="1" applyAlignment="1" applyProtection="1">
      <alignment horizontal="right" vertical="center" indent="1"/>
      <protection hidden="1"/>
    </xf>
    <xf numFmtId="4" fontId="5" fillId="0" borderId="68" xfId="0" applyNumberFormat="1" applyFont="1" applyFill="1" applyBorder="1" applyAlignment="1" applyProtection="1">
      <alignment horizontal="right" vertical="center" indent="1"/>
      <protection hidden="1"/>
    </xf>
    <xf numFmtId="4" fontId="5" fillId="0" borderId="69" xfId="0" applyNumberFormat="1" applyFont="1" applyFill="1" applyBorder="1" applyAlignment="1" applyProtection="1">
      <alignment horizontal="right" vertical="center" indent="1"/>
      <protection hidden="1"/>
    </xf>
    <xf numFmtId="0" fontId="18" fillId="0" borderId="0" xfId="0" applyFont="1" applyFill="1" applyBorder="1" applyAlignment="1" applyProtection="1">
      <alignment horizontal="center" vertical="center"/>
      <protection hidden="1"/>
    </xf>
    <xf numFmtId="0" fontId="3" fillId="23" borderId="0" xfId="51" applyFont="1" applyFill="1" applyBorder="1" applyAlignment="1" applyProtection="1">
      <alignment vertical="center"/>
      <protection locked="0"/>
    </xf>
    <xf numFmtId="164" fontId="3" fillId="21" borderId="0" xfId="51" applyNumberFormat="1" applyFont="1" applyFill="1" applyBorder="1" applyAlignment="1" applyProtection="1">
      <alignment vertical="center"/>
      <protection locked="0"/>
    </xf>
    <xf numFmtId="0" fontId="3" fillId="23" borderId="18" xfId="51" applyFont="1" applyFill="1" applyBorder="1" applyAlignment="1" applyProtection="1">
      <alignment vertical="center"/>
      <protection locked="0"/>
    </xf>
    <xf numFmtId="14" fontId="3" fillId="23" borderId="18" xfId="51" applyNumberFormat="1" applyFont="1" applyFill="1" applyBorder="1" applyAlignment="1" applyProtection="1">
      <alignment vertical="center"/>
      <protection locked="0" hidden="1"/>
    </xf>
    <xf numFmtId="164" fontId="3" fillId="21" borderId="18" xfId="51" applyNumberFormat="1" applyFont="1" applyFill="1" applyBorder="1" applyAlignment="1" applyProtection="1">
      <alignment vertical="center"/>
      <protection locked="0"/>
    </xf>
    <xf numFmtId="4" fontId="4" fillId="21" borderId="42" xfId="37" applyNumberFormat="1" applyFont="1" applyFill="1" applyBorder="1" applyAlignment="1" applyProtection="1">
      <alignment horizontal="right" vertical="center"/>
      <protection locked="0"/>
    </xf>
    <xf numFmtId="0" fontId="5" fillId="0" borderId="85" xfId="37" applyNumberFormat="1" applyFont="1" applyFill="1" applyBorder="1" applyAlignment="1" applyProtection="1">
      <alignment horizontal="left" vertical="center" indent="1"/>
      <protection hidden="1"/>
    </xf>
    <xf numFmtId="0" fontId="5" fillId="0" borderId="86" xfId="37" applyNumberFormat="1" applyFont="1" applyFill="1" applyBorder="1" applyAlignment="1" applyProtection="1">
      <alignment horizontal="left" vertical="center" indent="1"/>
      <protection hidden="1"/>
    </xf>
    <xf numFmtId="0" fontId="5" fillId="0" borderId="87" xfId="37" applyNumberFormat="1" applyFont="1" applyFill="1" applyBorder="1" applyAlignment="1" applyProtection="1">
      <alignment horizontal="left" vertical="center" indent="1"/>
      <protection hidden="1"/>
    </xf>
    <xf numFmtId="4" fontId="44" fillId="0" borderId="85" xfId="31" applyNumberFormat="1" applyFont="1" applyFill="1" applyBorder="1" applyAlignment="1" applyProtection="1">
      <alignment horizontal="right" vertical="center"/>
      <protection hidden="1"/>
    </xf>
    <xf numFmtId="4" fontId="44" fillId="0" borderId="87" xfId="31" applyNumberFormat="1" applyFont="1" applyFill="1" applyBorder="1" applyAlignment="1" applyProtection="1">
      <alignment horizontal="right" vertical="center"/>
      <protection hidden="1"/>
    </xf>
    <xf numFmtId="49" fontId="4" fillId="21" borderId="42" xfId="37" applyNumberFormat="1" applyFont="1" applyFill="1" applyBorder="1" applyAlignment="1" applyProtection="1">
      <alignment horizontal="left" vertical="center" indent="1"/>
      <protection locked="0"/>
    </xf>
    <xf numFmtId="14" fontId="4" fillId="21" borderId="42" xfId="37" applyNumberFormat="1" applyFont="1" applyFill="1" applyBorder="1" applyAlignment="1" applyProtection="1">
      <alignment horizontal="center" vertical="center"/>
      <protection locked="0"/>
    </xf>
    <xf numFmtId="4" fontId="4" fillId="21" borderId="39" xfId="37" applyNumberFormat="1" applyFont="1" applyFill="1" applyBorder="1" applyAlignment="1" applyProtection="1">
      <alignment horizontal="right" vertical="center"/>
      <protection locked="0"/>
    </xf>
    <xf numFmtId="49" fontId="4" fillId="21" borderId="39" xfId="37" applyNumberFormat="1" applyFont="1" applyFill="1" applyBorder="1" applyAlignment="1" applyProtection="1">
      <alignment horizontal="left" vertical="center" indent="1"/>
      <protection locked="0"/>
    </xf>
    <xf numFmtId="14" fontId="4" fillId="21" borderId="39" xfId="37" applyNumberFormat="1" applyFont="1" applyFill="1" applyBorder="1" applyAlignment="1" applyProtection="1">
      <alignment horizontal="center" vertical="center"/>
      <protection locked="0"/>
    </xf>
    <xf numFmtId="0" fontId="4" fillId="0" borderId="37" xfId="37" applyNumberFormat="1" applyFont="1" applyBorder="1" applyAlignment="1" applyProtection="1">
      <alignment horizontal="center" vertical="center" wrapText="1"/>
      <protection hidden="1"/>
    </xf>
    <xf numFmtId="49" fontId="4" fillId="21" borderId="38" xfId="37" applyNumberFormat="1" applyFont="1" applyFill="1" applyBorder="1" applyAlignment="1" applyProtection="1">
      <alignment horizontal="left" vertical="center" indent="1"/>
      <protection locked="0"/>
    </xf>
    <xf numFmtId="14" fontId="4" fillId="21" borderId="38" xfId="37" applyNumberFormat="1" applyFont="1" applyFill="1" applyBorder="1" applyAlignment="1" applyProtection="1">
      <alignment horizontal="center" vertical="center"/>
      <protection locked="0"/>
    </xf>
    <xf numFmtId="4" fontId="4" fillId="21" borderId="38" xfId="37" applyNumberFormat="1" applyFont="1" applyFill="1" applyBorder="1" applyAlignment="1" applyProtection="1">
      <alignment horizontal="right" vertical="center"/>
      <protection locked="0"/>
    </xf>
    <xf numFmtId="4" fontId="4" fillId="21" borderId="42" xfId="37" applyNumberFormat="1" applyFont="1" applyFill="1" applyBorder="1" applyAlignment="1" applyProtection="1">
      <alignment vertical="center"/>
      <protection locked="0"/>
    </xf>
    <xf numFmtId="4" fontId="44" fillId="0" borderId="85" xfId="31" applyNumberFormat="1" applyFont="1" applyFill="1" applyBorder="1" applyAlignment="1" applyProtection="1">
      <alignment vertical="center"/>
      <protection hidden="1"/>
    </xf>
    <xf numFmtId="4" fontId="44" fillId="0" borderId="87" xfId="31" applyNumberFormat="1" applyFont="1" applyFill="1" applyBorder="1" applyAlignment="1" applyProtection="1">
      <alignment vertical="center"/>
      <protection hidden="1"/>
    </xf>
    <xf numFmtId="4" fontId="4" fillId="21" borderId="39" xfId="37" applyNumberFormat="1" applyFont="1" applyFill="1" applyBorder="1" applyAlignment="1" applyProtection="1">
      <alignment vertical="center"/>
      <protection locked="0"/>
    </xf>
    <xf numFmtId="4" fontId="4" fillId="21" borderId="38" xfId="37" applyNumberFormat="1" applyFont="1" applyFill="1" applyBorder="1" applyAlignment="1" applyProtection="1">
      <alignment vertical="center"/>
      <protection locked="0"/>
    </xf>
    <xf numFmtId="14" fontId="3" fillId="23" borderId="12" xfId="37" applyNumberFormat="1" applyFont="1" applyFill="1" applyBorder="1" applyAlignment="1" applyProtection="1">
      <alignment horizontal="center" vertical="center"/>
      <protection locked="0" hidden="1"/>
    </xf>
    <xf numFmtId="14" fontId="3" fillId="23" borderId="10" xfId="37" applyNumberFormat="1" applyFont="1" applyFill="1" applyBorder="1" applyAlignment="1" applyProtection="1">
      <alignment horizontal="center" vertical="center"/>
      <protection locked="0" hidden="1"/>
    </xf>
    <xf numFmtId="14" fontId="3" fillId="23" borderId="11" xfId="37" applyNumberFormat="1" applyFont="1" applyFill="1" applyBorder="1" applyAlignment="1" applyProtection="1">
      <alignment horizontal="center" vertical="center"/>
      <protection locked="0" hidden="1"/>
    </xf>
    <xf numFmtId="0" fontId="4" fillId="0" borderId="16" xfId="37" applyNumberFormat="1" applyFont="1" applyBorder="1" applyAlignment="1" applyProtection="1">
      <alignment horizontal="center" vertical="center" wrapText="1"/>
      <protection hidden="1"/>
    </xf>
    <xf numFmtId="0" fontId="4" fillId="0" borderId="13" xfId="37" applyNumberFormat="1" applyFont="1" applyBorder="1" applyAlignment="1" applyProtection="1">
      <alignment horizontal="center" vertical="center" wrapText="1"/>
      <protection hidden="1"/>
    </xf>
    <xf numFmtId="0" fontId="4" fillId="0" borderId="20" xfId="37" applyNumberFormat="1" applyFont="1" applyBorder="1" applyAlignment="1" applyProtection="1">
      <alignment horizontal="center" vertical="center" wrapText="1"/>
      <protection hidden="1"/>
    </xf>
    <xf numFmtId="0" fontId="4" fillId="0" borderId="15" xfId="37" applyNumberFormat="1" applyFont="1" applyBorder="1" applyAlignment="1" applyProtection="1">
      <alignment horizontal="center" vertical="center" wrapText="1"/>
      <protection hidden="1"/>
    </xf>
    <xf numFmtId="0" fontId="4" fillId="0" borderId="0" xfId="37" applyNumberFormat="1" applyFont="1" applyBorder="1" applyAlignment="1" applyProtection="1">
      <alignment horizontal="center" vertical="center" wrapText="1"/>
      <protection hidden="1"/>
    </xf>
    <xf numFmtId="0" fontId="4" fillId="0" borderId="14" xfId="37" applyNumberFormat="1" applyFont="1" applyBorder="1" applyAlignment="1" applyProtection="1">
      <alignment horizontal="center" vertical="center" wrapText="1"/>
      <protection hidden="1"/>
    </xf>
    <xf numFmtId="0" fontId="4" fillId="0" borderId="17" xfId="37" applyNumberFormat="1" applyFont="1" applyBorder="1" applyAlignment="1" applyProtection="1">
      <alignment horizontal="center" vertical="center" wrapText="1"/>
      <protection hidden="1"/>
    </xf>
    <xf numFmtId="0" fontId="4" fillId="0" borderId="18" xfId="37" applyNumberFormat="1" applyFont="1" applyBorder="1" applyAlignment="1" applyProtection="1">
      <alignment horizontal="center" vertical="center" wrapText="1"/>
      <protection hidden="1"/>
    </xf>
    <xf numFmtId="0" fontId="4" fillId="0" borderId="19" xfId="37" applyNumberFormat="1" applyFont="1" applyBorder="1" applyAlignment="1" applyProtection="1">
      <alignment horizontal="center" vertical="center" wrapText="1"/>
      <protection hidden="1"/>
    </xf>
    <xf numFmtId="49" fontId="4" fillId="21" borderId="25" xfId="37" applyNumberFormat="1" applyFont="1" applyFill="1" applyBorder="1" applyAlignment="1" applyProtection="1">
      <alignment horizontal="left" vertical="center" indent="1"/>
      <protection locked="0"/>
    </xf>
    <xf numFmtId="49" fontId="4" fillId="21" borderId="26" xfId="37" applyNumberFormat="1" applyFont="1" applyFill="1" applyBorder="1" applyAlignment="1" applyProtection="1">
      <alignment horizontal="left" vertical="center" indent="1"/>
      <protection locked="0"/>
    </xf>
    <xf numFmtId="49" fontId="4" fillId="21" borderId="27" xfId="37" applyNumberFormat="1" applyFont="1" applyFill="1" applyBorder="1" applyAlignment="1" applyProtection="1">
      <alignment horizontal="left" vertical="center" indent="1"/>
      <protection locked="0"/>
    </xf>
    <xf numFmtId="49" fontId="4" fillId="21" borderId="23" xfId="37" applyNumberFormat="1" applyFont="1" applyFill="1" applyBorder="1" applyAlignment="1" applyProtection="1">
      <alignment horizontal="left" vertical="center" indent="1"/>
      <protection locked="0"/>
    </xf>
    <xf numFmtId="49" fontId="4" fillId="21" borderId="22" xfId="37" applyNumberFormat="1" applyFont="1" applyFill="1" applyBorder="1" applyAlignment="1" applyProtection="1">
      <alignment horizontal="left" vertical="center" indent="1"/>
      <protection locked="0"/>
    </xf>
    <xf numFmtId="49" fontId="4" fillId="21" borderId="21" xfId="37" applyNumberFormat="1" applyFont="1" applyFill="1" applyBorder="1" applyAlignment="1" applyProtection="1">
      <alignment horizontal="left" vertical="center" indent="1"/>
      <protection locked="0"/>
    </xf>
    <xf numFmtId="49" fontId="4" fillId="21" borderId="40" xfId="37" applyNumberFormat="1" applyFont="1" applyFill="1" applyBorder="1" applyAlignment="1" applyProtection="1">
      <alignment horizontal="left" vertical="center" indent="1"/>
      <protection locked="0"/>
    </xf>
    <xf numFmtId="49" fontId="4" fillId="21" borderId="32" xfId="37" applyNumberFormat="1" applyFont="1" applyFill="1" applyBorder="1" applyAlignment="1" applyProtection="1">
      <alignment horizontal="left" vertical="center" indent="1"/>
      <protection locked="0"/>
    </xf>
    <xf numFmtId="49" fontId="4" fillId="21" borderId="35" xfId="37" applyNumberFormat="1" applyFont="1" applyFill="1" applyBorder="1" applyAlignment="1" applyProtection="1">
      <alignment horizontal="left" vertical="center" indent="1"/>
      <protection locked="0"/>
    </xf>
    <xf numFmtId="1" fontId="3" fillId="23" borderId="12" xfId="37" applyNumberFormat="1" applyFont="1" applyFill="1" applyBorder="1" applyAlignment="1" applyProtection="1">
      <alignment horizontal="center" vertical="center"/>
      <protection locked="0" hidden="1"/>
    </xf>
    <xf numFmtId="1" fontId="3" fillId="23" borderId="10" xfId="37" applyNumberFormat="1" applyFont="1" applyFill="1" applyBorder="1" applyAlignment="1" applyProtection="1">
      <alignment horizontal="center" vertical="center"/>
      <protection locked="0" hidden="1"/>
    </xf>
    <xf numFmtId="1" fontId="3" fillId="23" borderId="11" xfId="37" applyNumberFormat="1" applyFont="1" applyFill="1" applyBorder="1" applyAlignment="1" applyProtection="1">
      <alignment horizontal="center" vertical="center"/>
      <protection locked="0" hidden="1"/>
    </xf>
    <xf numFmtId="0" fontId="43" fillId="0" borderId="0" xfId="37" applyNumberFormat="1" applyFont="1" applyBorder="1" applyAlignment="1" applyProtection="1">
      <alignment horizontal="center" vertical="center"/>
      <protection hidden="1"/>
    </xf>
    <xf numFmtId="0" fontId="5" fillId="0" borderId="0" xfId="37" applyNumberFormat="1" applyFont="1" applyBorder="1" applyAlignment="1" applyProtection="1">
      <alignment horizontal="left" vertical="top" wrapText="1"/>
      <protection hidden="1"/>
    </xf>
    <xf numFmtId="0" fontId="3" fillId="21" borderId="12" xfId="51" applyFont="1" applyFill="1" applyBorder="1" applyAlignment="1" applyProtection="1">
      <alignment horizontal="left" vertical="center" wrapText="1" indent="1"/>
      <protection locked="0" hidden="1"/>
    </xf>
    <xf numFmtId="0" fontId="3" fillId="21" borderId="10" xfId="51" applyFont="1" applyFill="1" applyBorder="1" applyAlignment="1" applyProtection="1">
      <alignment horizontal="left" vertical="center" wrapText="1" indent="1"/>
      <protection locked="0" hidden="1"/>
    </xf>
    <xf numFmtId="0" fontId="3" fillId="21" borderId="11" xfId="51" applyFont="1" applyFill="1" applyBorder="1" applyAlignment="1" applyProtection="1">
      <alignment horizontal="left" vertical="center" wrapText="1" indent="1"/>
      <protection locked="0" hidden="1"/>
    </xf>
    <xf numFmtId="0" fontId="3" fillId="21" borderId="67" xfId="51" applyFont="1" applyFill="1" applyBorder="1" applyAlignment="1" applyProtection="1">
      <alignment horizontal="left" vertical="center" wrapText="1" indent="1"/>
      <protection locked="0" hidden="1"/>
    </xf>
    <xf numFmtId="0" fontId="3" fillId="21" borderId="68" xfId="51" applyFont="1" applyFill="1" applyBorder="1" applyAlignment="1" applyProtection="1">
      <alignment horizontal="left" vertical="center" wrapText="1" indent="1"/>
      <protection locked="0" hidden="1"/>
    </xf>
    <xf numFmtId="0" fontId="3" fillId="21" borderId="69" xfId="51" applyFont="1" applyFill="1" applyBorder="1" applyAlignment="1" applyProtection="1">
      <alignment horizontal="left" vertical="center" wrapText="1" indent="1"/>
      <protection locked="0" hidden="1"/>
    </xf>
    <xf numFmtId="0" fontId="6" fillId="0" borderId="17" xfId="51" applyFont="1" applyFill="1" applyBorder="1" applyAlignment="1" applyProtection="1">
      <alignment horizontal="left" vertical="center" indent="1"/>
      <protection hidden="1"/>
    </xf>
    <xf numFmtId="0" fontId="6" fillId="0" borderId="18" xfId="51" applyFont="1" applyFill="1" applyBorder="1" applyAlignment="1" applyProtection="1">
      <alignment horizontal="left" vertical="center" indent="1"/>
      <protection hidden="1"/>
    </xf>
    <xf numFmtId="0" fontId="6" fillId="0" borderId="19" xfId="51" applyFont="1" applyFill="1" applyBorder="1" applyAlignment="1" applyProtection="1">
      <alignment horizontal="left" vertical="center" indent="1"/>
      <protection hidden="1"/>
    </xf>
    <xf numFmtId="164" fontId="3" fillId="21" borderId="16" xfId="51" applyNumberFormat="1" applyFont="1" applyFill="1" applyBorder="1" applyAlignment="1" applyProtection="1">
      <alignment horizontal="left" vertical="center" indent="1"/>
      <protection locked="0" hidden="1"/>
    </xf>
    <xf numFmtId="164" fontId="3" fillId="21" borderId="13" xfId="51" applyNumberFormat="1" applyFont="1" applyFill="1" applyBorder="1" applyAlignment="1" applyProtection="1">
      <alignment horizontal="left" vertical="center" indent="1"/>
      <protection locked="0" hidden="1"/>
    </xf>
    <xf numFmtId="0" fontId="3" fillId="23" borderId="53" xfId="51" applyFont="1" applyFill="1" applyBorder="1" applyAlignment="1" applyProtection="1">
      <alignment horizontal="left" vertical="center" indent="1"/>
      <protection locked="0" hidden="1"/>
    </xf>
    <xf numFmtId="0" fontId="3" fillId="23" borderId="13" xfId="51" applyFont="1" applyFill="1" applyBorder="1" applyAlignment="1" applyProtection="1">
      <alignment horizontal="left" vertical="center" indent="1"/>
      <protection locked="0" hidden="1"/>
    </xf>
    <xf numFmtId="0" fontId="3" fillId="23" borderId="20" xfId="51" applyFont="1" applyFill="1" applyBorder="1" applyAlignment="1" applyProtection="1">
      <alignment horizontal="left" vertical="center" indent="1"/>
      <protection locked="0" hidden="1"/>
    </xf>
    <xf numFmtId="164" fontId="6" fillId="0" borderId="25" xfId="51" applyNumberFormat="1" applyFont="1" applyFill="1" applyBorder="1" applyAlignment="1" applyProtection="1">
      <alignment horizontal="left" vertical="center" indent="1"/>
      <protection hidden="1"/>
    </xf>
    <xf numFmtId="164" fontId="6" fillId="0" borderId="26" xfId="51" applyNumberFormat="1" applyFont="1" applyFill="1" applyBorder="1" applyAlignment="1" applyProtection="1">
      <alignment horizontal="left" vertical="center" indent="1"/>
      <protection hidden="1"/>
    </xf>
    <xf numFmtId="0" fontId="6" fillId="0" borderId="28" xfId="51" applyFont="1" applyFill="1" applyBorder="1" applyAlignment="1" applyProtection="1">
      <alignment horizontal="left" vertical="center" indent="1"/>
      <protection hidden="1"/>
    </xf>
    <xf numFmtId="0" fontId="6" fillId="0" borderId="26" xfId="51" applyFont="1" applyFill="1" applyBorder="1" applyAlignment="1" applyProtection="1">
      <alignment horizontal="left" vertical="center" indent="1"/>
      <protection hidden="1"/>
    </xf>
    <xf numFmtId="0" fontId="6" fillId="0" borderId="27" xfId="51" applyFont="1" applyFill="1" applyBorder="1" applyAlignment="1" applyProtection="1">
      <alignment horizontal="left" vertical="center" indent="1"/>
      <protection hidden="1"/>
    </xf>
    <xf numFmtId="0" fontId="3" fillId="0" borderId="0" xfId="37" applyFont="1" applyAlignment="1" applyProtection="1">
      <alignment vertical="top" wrapText="1"/>
      <protection hidden="1"/>
    </xf>
    <xf numFmtId="1" fontId="3" fillId="23" borderId="31" xfId="37" applyNumberFormat="1" applyFont="1" applyFill="1" applyBorder="1" applyAlignment="1" applyProtection="1">
      <alignment horizontal="left" vertical="center" indent="1"/>
      <protection locked="0" hidden="1"/>
    </xf>
    <xf numFmtId="1" fontId="3" fillId="23" borderId="22" xfId="37" applyNumberFormat="1" applyFont="1" applyFill="1" applyBorder="1" applyAlignment="1" applyProtection="1">
      <alignment horizontal="left" vertical="center" indent="1"/>
      <protection locked="0" hidden="1"/>
    </xf>
    <xf numFmtId="1" fontId="3" fillId="23" borderId="61" xfId="37" applyNumberFormat="1" applyFont="1" applyFill="1" applyBorder="1" applyAlignment="1" applyProtection="1">
      <alignment horizontal="left" vertical="center" indent="1"/>
      <protection locked="0" hidden="1"/>
    </xf>
    <xf numFmtId="0" fontId="62" fillId="0" borderId="90" xfId="45" applyFont="1" applyFill="1" applyBorder="1" applyAlignment="1" applyProtection="1">
      <alignment horizontal="center" vertical="center"/>
      <protection hidden="1"/>
    </xf>
    <xf numFmtId="0" fontId="62" fillId="0" borderId="91" xfId="45" applyFont="1" applyFill="1" applyBorder="1" applyAlignment="1" applyProtection="1">
      <alignment horizontal="center" vertical="center"/>
      <protection hidden="1"/>
    </xf>
    <xf numFmtId="0" fontId="62" fillId="0" borderId="92" xfId="45" applyFont="1" applyFill="1" applyBorder="1" applyAlignment="1" applyProtection="1">
      <alignment horizontal="center" vertical="center"/>
      <protection hidden="1"/>
    </xf>
    <xf numFmtId="0" fontId="3" fillId="23" borderId="31" xfId="51" applyFont="1" applyFill="1" applyBorder="1" applyAlignment="1" applyProtection="1">
      <alignment horizontal="left" vertical="center" indent="1"/>
      <protection locked="0" hidden="1"/>
    </xf>
    <xf numFmtId="0" fontId="3" fillId="23" borderId="22" xfId="51" applyFont="1" applyFill="1" applyBorder="1" applyAlignment="1" applyProtection="1">
      <alignment horizontal="left" vertical="center" indent="1"/>
      <protection locked="0" hidden="1"/>
    </xf>
    <xf numFmtId="0" fontId="3" fillId="23" borderId="61" xfId="51" applyFont="1" applyFill="1" applyBorder="1" applyAlignment="1" applyProtection="1">
      <alignment horizontal="left" vertical="center" indent="1"/>
      <protection locked="0" hidden="1"/>
    </xf>
    <xf numFmtId="0" fontId="3" fillId="23" borderId="31" xfId="51" applyNumberFormat="1" applyFont="1" applyFill="1" applyBorder="1" applyAlignment="1" applyProtection="1">
      <alignment horizontal="left" vertical="center" indent="1"/>
      <protection locked="0" hidden="1"/>
    </xf>
    <xf numFmtId="0" fontId="3" fillId="23" borderId="22" xfId="51" applyNumberFormat="1" applyFont="1" applyFill="1" applyBorder="1" applyAlignment="1" applyProtection="1">
      <alignment horizontal="left" vertical="center" indent="1"/>
      <protection locked="0" hidden="1"/>
    </xf>
    <xf numFmtId="0" fontId="3" fillId="23" borderId="61" xfId="51" applyNumberFormat="1" applyFont="1" applyFill="1" applyBorder="1" applyAlignment="1" applyProtection="1">
      <alignment horizontal="left" vertical="center" indent="1"/>
      <protection locked="0" hidden="1"/>
    </xf>
    <xf numFmtId="164" fontId="3" fillId="23" borderId="31" xfId="37" applyNumberFormat="1" applyFont="1" applyFill="1" applyBorder="1" applyAlignment="1" applyProtection="1">
      <alignment vertical="center"/>
      <protection hidden="1"/>
    </xf>
    <xf numFmtId="164" fontId="3" fillId="23" borderId="22" xfId="37" applyNumberFormat="1" applyFont="1" applyFill="1" applyBorder="1" applyAlignment="1" applyProtection="1">
      <alignment vertical="center"/>
      <protection hidden="1"/>
    </xf>
    <xf numFmtId="164" fontId="3" fillId="23" borderId="61" xfId="37" applyNumberFormat="1" applyFont="1" applyFill="1" applyBorder="1" applyAlignment="1" applyProtection="1">
      <alignment vertical="center"/>
      <protection hidden="1"/>
    </xf>
    <xf numFmtId="0" fontId="6" fillId="0" borderId="31" xfId="51" applyFont="1" applyFill="1" applyBorder="1" applyAlignment="1" applyProtection="1">
      <alignment horizontal="left" vertical="center" indent="1"/>
      <protection hidden="1"/>
    </xf>
    <xf numFmtId="0" fontId="6" fillId="0" borderId="22" xfId="51" applyFont="1" applyFill="1" applyBorder="1" applyAlignment="1" applyProtection="1">
      <alignment horizontal="left" vertical="center" indent="1"/>
      <protection hidden="1"/>
    </xf>
    <xf numFmtId="0" fontId="6" fillId="0" borderId="61" xfId="51" applyFont="1" applyFill="1" applyBorder="1" applyAlignment="1" applyProtection="1">
      <alignment horizontal="left" vertical="center" indent="1"/>
      <protection hidden="1"/>
    </xf>
    <xf numFmtId="164" fontId="3" fillId="23" borderId="31" xfId="51" applyNumberFormat="1" applyFont="1" applyFill="1" applyBorder="1" applyAlignment="1" applyProtection="1">
      <alignment horizontal="left" vertical="center" indent="1"/>
      <protection locked="0" hidden="1"/>
    </xf>
    <xf numFmtId="164" fontId="3" fillId="23" borderId="22" xfId="51" applyNumberFormat="1" applyFont="1" applyFill="1" applyBorder="1" applyAlignment="1" applyProtection="1">
      <alignment horizontal="left" vertical="center" indent="1"/>
      <protection locked="0" hidden="1"/>
    </xf>
    <xf numFmtId="164" fontId="3" fillId="23" borderId="61" xfId="51" applyNumberFormat="1" applyFont="1" applyFill="1" applyBorder="1" applyAlignment="1" applyProtection="1">
      <alignment horizontal="left" vertical="center" indent="1"/>
      <protection locked="0" hidden="1"/>
    </xf>
    <xf numFmtId="164" fontId="6" fillId="0" borderId="31" xfId="51" applyNumberFormat="1" applyFont="1" applyFill="1" applyBorder="1" applyAlignment="1" applyProtection="1">
      <alignment horizontal="left" vertical="center" indent="1"/>
      <protection hidden="1"/>
    </xf>
    <xf numFmtId="164" fontId="6" fillId="0" borderId="22" xfId="51" applyNumberFormat="1" applyFont="1" applyFill="1" applyBorder="1" applyAlignment="1" applyProtection="1">
      <alignment horizontal="left" vertical="center" indent="1"/>
      <protection hidden="1"/>
    </xf>
    <xf numFmtId="49" fontId="15" fillId="0" borderId="0" xfId="61" applyNumberFormat="1" applyFont="1" applyFill="1" applyAlignment="1" applyProtection="1">
      <alignment horizontal="right" vertical="top"/>
    </xf>
  </cellXfs>
  <cellStyles count="62">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Gut" xfId="32" builtinId="26" customBuiltin="1"/>
    <cellStyle name="Link" xfId="33" builtinId="8"/>
    <cellStyle name="Neutral" xfId="34" builtinId="28" customBuiltin="1"/>
    <cellStyle name="Notiz" xfId="35" builtinId="10" customBuiltin="1"/>
    <cellStyle name="Schlecht" xfId="36" builtinId="27" customBuiltin="1"/>
    <cellStyle name="Standard" xfId="0" builtinId="0"/>
    <cellStyle name="Standard 2" xfId="37"/>
    <cellStyle name="Standard 2 2" xfId="38"/>
    <cellStyle name="Standard 2 2 2" xfId="39"/>
    <cellStyle name="Standard 2 3" xfId="60"/>
    <cellStyle name="Standard 3" xfId="40"/>
    <cellStyle name="Standard 4" xfId="41"/>
    <cellStyle name="Standard 5" xfId="42"/>
    <cellStyle name="Standard_Antrag Netzwerk" xfId="43"/>
    <cellStyle name="Standard_Antrag Thüringen Jahr" xfId="44"/>
    <cellStyle name="Standard_Antrag Thüringen Jahr 2" xfId="45"/>
    <cellStyle name="Standard_Antrag Thüringen Jahr 2 2" xfId="61"/>
    <cellStyle name="Standard_Antrag Thüringen Jahr 3" xfId="46"/>
    <cellStyle name="Standard_KMU-Bewertung" xfId="47"/>
    <cellStyle name="Standard_KMU-Bewertung 2" xfId="48"/>
    <cellStyle name="Standard_Überarbeitete Abschnitte 03_09" xfId="49"/>
    <cellStyle name="Standard_Überarbeitete Abschnitte 11_10" xfId="50"/>
    <cellStyle name="Standard_Überarbeitete Abschnitte 11_10 2" xfId="51"/>
    <cellStyle name="Überschrift" xfId="52" builtinId="15" customBuiltin="1"/>
    <cellStyle name="Überschrift 1" xfId="53" builtinId="16" customBuiltin="1"/>
    <cellStyle name="Überschrift 2" xfId="54" builtinId="17" customBuiltin="1"/>
    <cellStyle name="Überschrift 3" xfId="55" builtinId="18" customBuiltin="1"/>
    <cellStyle name="Überschrift 4" xfId="56" builtinId="19" customBuiltin="1"/>
    <cellStyle name="Verknüpfte Zelle" xfId="57" builtinId="24" customBuiltin="1"/>
    <cellStyle name="Warnender Text" xfId="58" builtinId="11" customBuiltin="1"/>
    <cellStyle name="Zelle überprüfen" xfId="59" builtinId="23" customBuiltin="1"/>
  </cellStyles>
  <dxfs count="13">
    <dxf>
      <font>
        <strike val="0"/>
        <color theme="0"/>
      </font>
    </dxf>
    <dxf>
      <font>
        <strike val="0"/>
        <color theme="0"/>
      </font>
    </dxf>
    <dxf>
      <font>
        <strike val="0"/>
        <color theme="0"/>
      </font>
    </dxf>
    <dxf>
      <font>
        <strike val="0"/>
        <color theme="0"/>
      </font>
    </dxf>
    <dxf>
      <font>
        <condense val="0"/>
        <extend val="0"/>
        <color indexed="9"/>
      </font>
    </dxf>
    <dxf>
      <font>
        <condense val="0"/>
        <extend val="0"/>
        <color indexed="9"/>
      </font>
    </dxf>
    <dxf>
      <font>
        <strike val="0"/>
        <color theme="0"/>
      </font>
    </dxf>
    <dxf>
      <font>
        <strike val="0"/>
        <color theme="0"/>
      </font>
    </dxf>
    <dxf>
      <font>
        <strike val="0"/>
        <color theme="0"/>
      </font>
    </dxf>
    <dxf>
      <font>
        <condense val="0"/>
        <extend val="0"/>
        <color indexed="9"/>
      </font>
    </dxf>
    <dxf>
      <font>
        <strike val="0"/>
        <color theme="0"/>
      </font>
    </dxf>
    <dxf>
      <font>
        <strike val="0"/>
        <color theme="0"/>
      </font>
    </dxf>
    <dxf>
      <font>
        <strike val="0"/>
        <color theme="0"/>
        <name val="Cambria"/>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16</xdr:row>
          <xdr:rowOff>9525</xdr:rowOff>
        </xdr:from>
        <xdr:to>
          <xdr:col>10</xdr:col>
          <xdr:colOff>314325</xdr:colOff>
          <xdr:row>17</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9525</xdr:rowOff>
        </xdr:from>
        <xdr:to>
          <xdr:col>10</xdr:col>
          <xdr:colOff>314325</xdr:colOff>
          <xdr:row>18</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xdr:row>
          <xdr:rowOff>9525</xdr:rowOff>
        </xdr:from>
        <xdr:to>
          <xdr:col>10</xdr:col>
          <xdr:colOff>314325</xdr:colOff>
          <xdr:row>19</xdr:row>
          <xdr:rowOff>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295275</xdr:colOff>
      <xdr:row>0</xdr:row>
      <xdr:rowOff>0</xdr:rowOff>
    </xdr:from>
    <xdr:to>
      <xdr:col>19</xdr:col>
      <xdr:colOff>0</xdr:colOff>
      <xdr:row>2</xdr:row>
      <xdr:rowOff>168275</xdr:rowOff>
    </xdr:to>
    <xdr:pic>
      <xdr:nvPicPr>
        <xdr:cNvPr id="6" name="Grafik 5"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114675"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52</xdr:row>
          <xdr:rowOff>9525</xdr:rowOff>
        </xdr:from>
        <xdr:to>
          <xdr:col>4</xdr:col>
          <xdr:colOff>323850</xdr:colOff>
          <xdr:row>53</xdr:row>
          <xdr:rowOff>0</xdr:rowOff>
        </xdr:to>
        <xdr:sp macro="" textlink="">
          <xdr:nvSpPr>
            <xdr:cNvPr id="54472" name="Check Box 200" hidden="1">
              <a:extLst>
                <a:ext uri="{63B3BB69-23CF-44E3-9099-C40C66FF867C}">
                  <a14:compatExt spid="_x0000_s54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9525</xdr:rowOff>
        </xdr:from>
        <xdr:to>
          <xdr:col>4</xdr:col>
          <xdr:colOff>323850</xdr:colOff>
          <xdr:row>55</xdr:row>
          <xdr:rowOff>0</xdr:rowOff>
        </xdr:to>
        <xdr:sp macro="" textlink="">
          <xdr:nvSpPr>
            <xdr:cNvPr id="54473" name="Check Box 201" hidden="1">
              <a:extLst>
                <a:ext uri="{63B3BB69-23CF-44E3-9099-C40C66FF867C}">
                  <a14:compatExt spid="_x0000_s54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179</xdr:row>
          <xdr:rowOff>38100</xdr:rowOff>
        </xdr:from>
        <xdr:to>
          <xdr:col>16</xdr:col>
          <xdr:colOff>85725</xdr:colOff>
          <xdr:row>180</xdr:row>
          <xdr:rowOff>66675</xdr:rowOff>
        </xdr:to>
        <xdr:sp macro="" textlink="">
          <xdr:nvSpPr>
            <xdr:cNvPr id="54489" name="Check Box 217" hidden="1">
              <a:extLst>
                <a:ext uri="{63B3BB69-23CF-44E3-9099-C40C66FF867C}">
                  <a14:compatExt spid="_x0000_s5448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179</xdr:row>
          <xdr:rowOff>38100</xdr:rowOff>
        </xdr:from>
        <xdr:to>
          <xdr:col>17</xdr:col>
          <xdr:colOff>323850</xdr:colOff>
          <xdr:row>180</xdr:row>
          <xdr:rowOff>66675</xdr:rowOff>
        </xdr:to>
        <xdr:sp macro="" textlink="">
          <xdr:nvSpPr>
            <xdr:cNvPr id="54490" name="Check Box 218" hidden="1">
              <a:extLst>
                <a:ext uri="{63B3BB69-23CF-44E3-9099-C40C66FF867C}">
                  <a14:compatExt spid="_x0000_s5449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247650</xdr:colOff>
          <xdr:row>54</xdr:row>
          <xdr:rowOff>0</xdr:rowOff>
        </xdr:from>
        <xdr:to>
          <xdr:col>16</xdr:col>
          <xdr:colOff>95250</xdr:colOff>
          <xdr:row>54</xdr:row>
          <xdr:rowOff>219075</xdr:rowOff>
        </xdr:to>
        <xdr:sp macro="" textlink="">
          <xdr:nvSpPr>
            <xdr:cNvPr id="69066" name="Check Box 458" hidden="1">
              <a:extLst>
                <a:ext uri="{63B3BB69-23CF-44E3-9099-C40C66FF867C}">
                  <a14:compatExt spid="_x0000_s6906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54</xdr:row>
          <xdr:rowOff>0</xdr:rowOff>
        </xdr:from>
        <xdr:to>
          <xdr:col>17</xdr:col>
          <xdr:colOff>333375</xdr:colOff>
          <xdr:row>54</xdr:row>
          <xdr:rowOff>219075</xdr:rowOff>
        </xdr:to>
        <xdr:sp macro="" textlink="">
          <xdr:nvSpPr>
            <xdr:cNvPr id="69067" name="Check Box 459" hidden="1">
              <a:extLst>
                <a:ext uri="{63B3BB69-23CF-44E3-9099-C40C66FF867C}">
                  <a14:compatExt spid="_x0000_s6906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59</xdr:row>
          <xdr:rowOff>0</xdr:rowOff>
        </xdr:from>
        <xdr:to>
          <xdr:col>16</xdr:col>
          <xdr:colOff>95250</xdr:colOff>
          <xdr:row>59</xdr:row>
          <xdr:rowOff>219075</xdr:rowOff>
        </xdr:to>
        <xdr:sp macro="" textlink="">
          <xdr:nvSpPr>
            <xdr:cNvPr id="69068" name="Check Box 460" hidden="1">
              <a:extLst>
                <a:ext uri="{63B3BB69-23CF-44E3-9099-C40C66FF867C}">
                  <a14:compatExt spid="_x0000_s6906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59</xdr:row>
          <xdr:rowOff>0</xdr:rowOff>
        </xdr:from>
        <xdr:to>
          <xdr:col>17</xdr:col>
          <xdr:colOff>333375</xdr:colOff>
          <xdr:row>59</xdr:row>
          <xdr:rowOff>219075</xdr:rowOff>
        </xdr:to>
        <xdr:sp macro="" textlink="">
          <xdr:nvSpPr>
            <xdr:cNvPr id="69069" name="Check Box 461" hidden="1">
              <a:extLst>
                <a:ext uri="{63B3BB69-23CF-44E3-9099-C40C66FF867C}">
                  <a14:compatExt spid="_x0000_s6906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61</xdr:row>
          <xdr:rowOff>0</xdr:rowOff>
        </xdr:from>
        <xdr:to>
          <xdr:col>16</xdr:col>
          <xdr:colOff>95250</xdr:colOff>
          <xdr:row>61</xdr:row>
          <xdr:rowOff>219075</xdr:rowOff>
        </xdr:to>
        <xdr:sp macro="" textlink="">
          <xdr:nvSpPr>
            <xdr:cNvPr id="69070" name="Check Box 462" hidden="1">
              <a:extLst>
                <a:ext uri="{63B3BB69-23CF-44E3-9099-C40C66FF867C}">
                  <a14:compatExt spid="_x0000_s6907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61</xdr:row>
          <xdr:rowOff>0</xdr:rowOff>
        </xdr:from>
        <xdr:to>
          <xdr:col>17</xdr:col>
          <xdr:colOff>333375</xdr:colOff>
          <xdr:row>61</xdr:row>
          <xdr:rowOff>219075</xdr:rowOff>
        </xdr:to>
        <xdr:sp macro="" textlink="">
          <xdr:nvSpPr>
            <xdr:cNvPr id="69071" name="Check Box 463" hidden="1">
              <a:extLst>
                <a:ext uri="{63B3BB69-23CF-44E3-9099-C40C66FF867C}">
                  <a14:compatExt spid="_x0000_s6907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xdr:twoCellAnchor editAs="absolute">
    <xdr:from>
      <xdr:col>4</xdr:col>
      <xdr:colOff>0</xdr:colOff>
      <xdr:row>8</xdr:row>
      <xdr:rowOff>0</xdr:rowOff>
    </xdr:from>
    <xdr:to>
      <xdr:col>18</xdr:col>
      <xdr:colOff>1</xdr:colOff>
      <xdr:row>43</xdr:row>
      <xdr:rowOff>0</xdr:rowOff>
    </xdr:to>
    <xdr:sp macro="" textlink="" fLocksText="0">
      <xdr:nvSpPr>
        <xdr:cNvPr id="10" name="Text Box 1"/>
        <xdr:cNvSpPr txBox="1">
          <a:spLocks noChangeArrowheads="1"/>
        </xdr:cNvSpPr>
      </xdr:nvSpPr>
      <xdr:spPr bwMode="auto">
        <a:xfrm>
          <a:off x="1419225" y="1219200"/>
          <a:ext cx="4800601" cy="5334000"/>
        </a:xfrm>
        <a:prstGeom prst="rect">
          <a:avLst/>
        </a:prstGeom>
        <a:solidFill>
          <a:srgbClr xmlns:mc="http://schemas.openxmlformats.org/markup-compatibility/2006" xmlns:a14="http://schemas.microsoft.com/office/drawing/2010/main" val="FFFFCC"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43</xdr:row>
          <xdr:rowOff>9525</xdr:rowOff>
        </xdr:from>
        <xdr:to>
          <xdr:col>1</xdr:col>
          <xdr:colOff>323850</xdr:colOff>
          <xdr:row>44</xdr:row>
          <xdr:rowOff>0</xdr:rowOff>
        </xdr:to>
        <xdr:sp macro="" textlink="">
          <xdr:nvSpPr>
            <xdr:cNvPr id="69676" name="Check Box 44" hidden="1">
              <a:extLst>
                <a:ext uri="{63B3BB69-23CF-44E3-9099-C40C66FF867C}">
                  <a14:compatExt spid="_x0000_s6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9525</xdr:rowOff>
        </xdr:from>
        <xdr:to>
          <xdr:col>7</xdr:col>
          <xdr:colOff>323850</xdr:colOff>
          <xdr:row>44</xdr:row>
          <xdr:rowOff>0</xdr:rowOff>
        </xdr:to>
        <xdr:sp macro="" textlink="">
          <xdr:nvSpPr>
            <xdr:cNvPr id="69677" name="Check Box 45" hidden="1">
              <a:extLst>
                <a:ext uri="{63B3BB69-23CF-44E3-9099-C40C66FF867C}">
                  <a14:compatExt spid="_x0000_s6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56</xdr:row>
          <xdr:rowOff>9525</xdr:rowOff>
        </xdr:from>
        <xdr:to>
          <xdr:col>0</xdr:col>
          <xdr:colOff>323850</xdr:colOff>
          <xdr:row>57</xdr:row>
          <xdr:rowOff>0</xdr:rowOff>
        </xdr:to>
        <xdr:sp macro="" textlink="">
          <xdr:nvSpPr>
            <xdr:cNvPr id="122881" name="Check Box 1" hidden="1">
              <a:extLst>
                <a:ext uri="{63B3BB69-23CF-44E3-9099-C40C66FF867C}">
                  <a14:compatExt spid="_x0000_s122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58</xdr:row>
          <xdr:rowOff>9525</xdr:rowOff>
        </xdr:from>
        <xdr:to>
          <xdr:col>0</xdr:col>
          <xdr:colOff>323850</xdr:colOff>
          <xdr:row>59</xdr:row>
          <xdr:rowOff>0</xdr:rowOff>
        </xdr:to>
        <xdr:sp macro="" textlink="">
          <xdr:nvSpPr>
            <xdr:cNvPr id="122882" name="Check Box 2" hidden="1">
              <a:extLst>
                <a:ext uri="{63B3BB69-23CF-44E3-9099-C40C66FF867C}">
                  <a14:compatExt spid="_x0000_s122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95</xdr:row>
          <xdr:rowOff>9525</xdr:rowOff>
        </xdr:from>
        <xdr:to>
          <xdr:col>0</xdr:col>
          <xdr:colOff>323850</xdr:colOff>
          <xdr:row>96</xdr:row>
          <xdr:rowOff>0</xdr:rowOff>
        </xdr:to>
        <xdr:sp macro="" textlink="">
          <xdr:nvSpPr>
            <xdr:cNvPr id="122883" name="Check Box 3" hidden="1">
              <a:extLst>
                <a:ext uri="{63B3BB69-23CF-44E3-9099-C40C66FF867C}">
                  <a14:compatExt spid="_x0000_s122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97</xdr:row>
          <xdr:rowOff>9525</xdr:rowOff>
        </xdr:from>
        <xdr:to>
          <xdr:col>0</xdr:col>
          <xdr:colOff>323850</xdr:colOff>
          <xdr:row>98</xdr:row>
          <xdr:rowOff>0</xdr:rowOff>
        </xdr:to>
        <xdr:sp macro="" textlink="">
          <xdr:nvSpPr>
            <xdr:cNvPr id="122884" name="Check Box 4" hidden="1">
              <a:extLst>
                <a:ext uri="{63B3BB69-23CF-44E3-9099-C40C66FF867C}">
                  <a14:compatExt spid="_x0000_s122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16</xdr:col>
      <xdr:colOff>47625</xdr:colOff>
      <xdr:row>0</xdr:row>
      <xdr:rowOff>0</xdr:rowOff>
    </xdr:from>
    <xdr:to>
      <xdr:col>33</xdr:col>
      <xdr:colOff>0</xdr:colOff>
      <xdr:row>3</xdr:row>
      <xdr:rowOff>92075</xdr:rowOff>
    </xdr:to>
    <xdr:pic>
      <xdr:nvPicPr>
        <xdr:cNvPr id="3" name="Grafik 2"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095625" y="0"/>
          <a:ext cx="3190875" cy="5492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10.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19.xml"/><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topLeftCell="A7" zoomScaleNormal="100" workbookViewId="0">
      <selection activeCell="B23" sqref="B23"/>
    </sheetView>
  </sheetViews>
  <sheetFormatPr baseColWidth="10" defaultRowHeight="12" x14ac:dyDescent="0.2"/>
  <cols>
    <col min="1" max="1" width="10.7109375" style="268" customWidth="1"/>
    <col min="2" max="2" width="15.7109375" style="269" customWidth="1"/>
    <col min="3" max="3" width="78.7109375" style="268" customWidth="1"/>
    <col min="4" max="16384" width="11.42578125" style="268"/>
  </cols>
  <sheetData>
    <row r="1" spans="1:3" s="615" customFormat="1" ht="30" customHeight="1" thickBot="1" x14ac:dyDescent="0.25">
      <c r="A1" s="613" t="s">
        <v>348</v>
      </c>
      <c r="B1" s="614"/>
      <c r="C1" s="614"/>
    </row>
    <row r="2" spans="1:3" s="615" customFormat="1" ht="30" customHeight="1" thickTop="1" x14ac:dyDescent="0.25">
      <c r="A2" s="616" t="s">
        <v>123</v>
      </c>
      <c r="B2" s="617"/>
      <c r="C2" s="618"/>
    </row>
    <row r="3" spans="1:3" s="615" customFormat="1" ht="30" customHeight="1" thickBot="1" x14ac:dyDescent="0.25">
      <c r="A3" s="619" t="s">
        <v>633</v>
      </c>
      <c r="B3" s="620"/>
      <c r="C3" s="621"/>
    </row>
    <row r="4" spans="1:3" ht="15" customHeight="1" thickTop="1" x14ac:dyDescent="0.2">
      <c r="A4" s="622" t="str">
        <f>IF(AND('Seite 1'!E25="",'Seite 1'!F53=0)," - öffentlich -"," - vertraulich -")</f>
        <v xml:space="preserve"> - öffentlich -</v>
      </c>
    </row>
    <row r="5" spans="1:3" ht="15" customHeight="1" x14ac:dyDescent="0.2"/>
    <row r="6" spans="1:3" s="615" customFormat="1" ht="18" customHeight="1" x14ac:dyDescent="0.2">
      <c r="A6" s="623" t="s">
        <v>634</v>
      </c>
      <c r="B6" s="624"/>
      <c r="C6" s="625"/>
    </row>
    <row r="7" spans="1:3" s="628" customFormat="1" ht="18" customHeight="1" x14ac:dyDescent="0.2">
      <c r="A7" s="626" t="s">
        <v>349</v>
      </c>
      <c r="B7" s="627" t="s">
        <v>350</v>
      </c>
      <c r="C7" s="626" t="s">
        <v>351</v>
      </c>
    </row>
    <row r="8" spans="1:3" s="270" customFormat="1" ht="24" customHeight="1" x14ac:dyDescent="0.2">
      <c r="A8" s="629" t="s">
        <v>352</v>
      </c>
      <c r="B8" s="630">
        <v>42283</v>
      </c>
      <c r="C8" s="631" t="s">
        <v>353</v>
      </c>
    </row>
    <row r="9" spans="1:3" ht="48" customHeight="1" x14ac:dyDescent="0.2">
      <c r="A9" s="629" t="s">
        <v>538</v>
      </c>
      <c r="B9" s="630">
        <v>42298</v>
      </c>
      <c r="C9" s="631" t="s">
        <v>539</v>
      </c>
    </row>
    <row r="10" spans="1:3" ht="24" customHeight="1" x14ac:dyDescent="0.2">
      <c r="A10" s="629" t="s">
        <v>540</v>
      </c>
      <c r="B10" s="632">
        <v>42355</v>
      </c>
      <c r="C10" s="633" t="s">
        <v>541</v>
      </c>
    </row>
    <row r="11" spans="1:3" ht="60" customHeight="1" x14ac:dyDescent="0.2">
      <c r="A11" s="629" t="s">
        <v>577</v>
      </c>
      <c r="B11" s="630">
        <v>42418</v>
      </c>
      <c r="C11" s="631" t="s">
        <v>587</v>
      </c>
    </row>
    <row r="12" spans="1:3" ht="48" customHeight="1" x14ac:dyDescent="0.2">
      <c r="A12" s="629" t="s">
        <v>588</v>
      </c>
      <c r="B12" s="630">
        <v>42787</v>
      </c>
      <c r="C12" s="631" t="s">
        <v>591</v>
      </c>
    </row>
    <row r="13" spans="1:3" ht="24" customHeight="1" x14ac:dyDescent="0.2">
      <c r="A13" s="629" t="s">
        <v>592</v>
      </c>
      <c r="B13" s="630">
        <v>42836</v>
      </c>
      <c r="C13" s="631" t="s">
        <v>593</v>
      </c>
    </row>
    <row r="14" spans="1:3" ht="36" customHeight="1" x14ac:dyDescent="0.2">
      <c r="A14" s="629" t="s">
        <v>594</v>
      </c>
      <c r="B14" s="632">
        <v>43223</v>
      </c>
      <c r="C14" s="633" t="s">
        <v>596</v>
      </c>
    </row>
    <row r="15" spans="1:3" ht="24" customHeight="1" x14ac:dyDescent="0.2">
      <c r="A15" s="629" t="s">
        <v>597</v>
      </c>
      <c r="B15" s="634">
        <v>43244</v>
      </c>
      <c r="C15" s="635" t="s">
        <v>598</v>
      </c>
    </row>
    <row r="16" spans="1:3" ht="36" customHeight="1" x14ac:dyDescent="0.2">
      <c r="A16" s="629" t="s">
        <v>600</v>
      </c>
      <c r="B16" s="630">
        <v>43752</v>
      </c>
      <c r="C16" s="635" t="s">
        <v>604</v>
      </c>
    </row>
    <row r="17" spans="1:3" ht="24" customHeight="1" x14ac:dyDescent="0.2">
      <c r="A17" s="629" t="s">
        <v>614</v>
      </c>
      <c r="B17" s="630">
        <v>44839</v>
      </c>
      <c r="C17" s="635" t="s">
        <v>615</v>
      </c>
    </row>
    <row r="18" spans="1:3" s="615" customFormat="1" ht="15" customHeight="1" x14ac:dyDescent="0.2">
      <c r="A18" s="636"/>
    </row>
    <row r="19" spans="1:3" s="615" customFormat="1" ht="18" customHeight="1" x14ac:dyDescent="0.2">
      <c r="A19" s="623" t="s">
        <v>635</v>
      </c>
      <c r="B19" s="624"/>
      <c r="C19" s="625"/>
    </row>
    <row r="20" spans="1:3" s="628" customFormat="1" ht="18" customHeight="1" x14ac:dyDescent="0.2">
      <c r="A20" s="626" t="s">
        <v>349</v>
      </c>
      <c r="B20" s="627" t="s">
        <v>350</v>
      </c>
      <c r="C20" s="626" t="s">
        <v>351</v>
      </c>
    </row>
    <row r="21" spans="1:3" s="628" customFormat="1" ht="24" customHeight="1" x14ac:dyDescent="0.2">
      <c r="A21" s="637" t="s">
        <v>636</v>
      </c>
      <c r="B21" s="638">
        <v>44928</v>
      </c>
      <c r="C21" s="639" t="s">
        <v>637</v>
      </c>
    </row>
    <row r="22" spans="1:3" s="615" customFormat="1" ht="24" customHeight="1" x14ac:dyDescent="0.2">
      <c r="A22" s="637" t="s">
        <v>650</v>
      </c>
      <c r="B22" s="640">
        <v>45345</v>
      </c>
      <c r="C22" s="639" t="s">
        <v>651</v>
      </c>
    </row>
    <row r="23" spans="1:3" s="615" customFormat="1" ht="24" customHeight="1" x14ac:dyDescent="0.2">
      <c r="A23" s="637"/>
      <c r="B23" s="640"/>
      <c r="C23" s="639"/>
    </row>
    <row r="24" spans="1:3" s="615" customFormat="1" ht="24" customHeight="1" x14ac:dyDescent="0.2">
      <c r="A24" s="637"/>
      <c r="B24" s="640"/>
      <c r="C24" s="639"/>
    </row>
    <row r="25" spans="1:3" s="615" customFormat="1" ht="24" customHeight="1" x14ac:dyDescent="0.2">
      <c r="A25" s="637"/>
      <c r="B25" s="640"/>
      <c r="C25" s="639"/>
    </row>
    <row r="26" spans="1:3" s="615" customFormat="1" ht="24" customHeight="1" x14ac:dyDescent="0.2">
      <c r="A26" s="637"/>
      <c r="B26" s="638"/>
      <c r="C26" s="639"/>
    </row>
    <row r="27" spans="1:3" s="615" customFormat="1" ht="24" customHeight="1" x14ac:dyDescent="0.2">
      <c r="A27" s="637"/>
      <c r="B27" s="638"/>
      <c r="C27" s="639"/>
    </row>
    <row r="28" spans="1:3" s="615" customFormat="1" ht="24" customHeight="1" x14ac:dyDescent="0.2">
      <c r="A28" s="637"/>
      <c r="B28" s="640"/>
      <c r="C28" s="639"/>
    </row>
  </sheetData>
  <sheetProtection password="EF62" sheet="1" objects="1" scenarios="1" autoFilter="0"/>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S71"/>
  <sheetViews>
    <sheetView showGridLines="0" zoomScaleNormal="100" workbookViewId="0">
      <selection activeCell="O1" sqref="O1:S1"/>
    </sheetView>
  </sheetViews>
  <sheetFormatPr baseColWidth="10" defaultRowHeight="12" x14ac:dyDescent="0.2"/>
  <cols>
    <col min="1" max="1" width="5.85546875" style="255" customWidth="1"/>
    <col min="2" max="18" width="5.140625" style="134" customWidth="1"/>
    <col min="19" max="19" width="0.85546875" style="134" customWidth="1"/>
    <col min="20" max="16384" width="11.42578125" style="134"/>
  </cols>
  <sheetData>
    <row r="1" spans="1:19" s="78" customFormat="1" ht="15" customHeight="1" x14ac:dyDescent="0.2">
      <c r="A1" s="254"/>
      <c r="J1" s="84"/>
      <c r="K1" s="84"/>
      <c r="L1" s="84"/>
      <c r="N1" s="123" t="s">
        <v>124</v>
      </c>
      <c r="O1" s="731">
        <f>'Seite 1'!$O$21</f>
        <v>0</v>
      </c>
      <c r="P1" s="732"/>
      <c r="Q1" s="732"/>
      <c r="R1" s="732"/>
      <c r="S1" s="733"/>
    </row>
    <row r="2" spans="1:19" s="78" customFormat="1" ht="12" customHeight="1" x14ac:dyDescent="0.2">
      <c r="A2" s="254"/>
      <c r="J2" s="124"/>
      <c r="K2" s="124"/>
      <c r="L2" s="124"/>
      <c r="M2" s="124"/>
      <c r="N2" s="124"/>
      <c r="O2" s="85"/>
    </row>
    <row r="3" spans="1:19" s="102" customFormat="1" ht="15" customHeight="1" x14ac:dyDescent="0.2">
      <c r="A3" s="101" t="s">
        <v>341</v>
      </c>
      <c r="B3" s="252"/>
      <c r="C3" s="252"/>
      <c r="D3" s="252"/>
      <c r="E3" s="252"/>
      <c r="F3" s="252"/>
      <c r="G3" s="252"/>
      <c r="H3" s="252"/>
      <c r="I3" s="252"/>
      <c r="J3" s="252"/>
      <c r="K3" s="252"/>
      <c r="L3" s="252"/>
      <c r="M3" s="252"/>
      <c r="N3" s="252"/>
      <c r="O3" s="252"/>
      <c r="P3" s="252"/>
      <c r="Q3" s="252"/>
      <c r="R3" s="252"/>
      <c r="S3" s="253"/>
    </row>
    <row r="4" spans="1:19" s="8" customFormat="1" ht="15" customHeight="1" x14ac:dyDescent="0.2">
      <c r="A4" s="96" t="s">
        <v>291</v>
      </c>
      <c r="B4" s="127"/>
      <c r="C4" s="127"/>
      <c r="D4" s="127"/>
      <c r="E4" s="127"/>
      <c r="F4" s="127"/>
      <c r="G4" s="127"/>
      <c r="H4" s="127"/>
      <c r="I4" s="127"/>
      <c r="J4" s="127"/>
      <c r="K4" s="127"/>
      <c r="L4" s="127"/>
      <c r="M4" s="127"/>
      <c r="N4" s="127"/>
      <c r="O4" s="127"/>
      <c r="P4" s="127"/>
      <c r="Q4" s="127"/>
      <c r="R4" s="127"/>
      <c r="S4" s="128"/>
    </row>
    <row r="5" spans="1:19" s="8" customFormat="1" ht="12" customHeight="1" x14ac:dyDescent="0.2">
      <c r="A5" s="97" t="s">
        <v>102</v>
      </c>
      <c r="B5" s="202"/>
      <c r="C5" s="202"/>
      <c r="D5" s="202"/>
      <c r="E5" s="202"/>
      <c r="F5" s="202"/>
      <c r="G5" s="202"/>
      <c r="H5" s="202"/>
      <c r="I5" s="202"/>
      <c r="J5" s="202"/>
      <c r="K5" s="202"/>
      <c r="L5" s="202"/>
      <c r="M5" s="202"/>
      <c r="N5" s="202"/>
      <c r="O5" s="202"/>
      <c r="P5" s="202"/>
      <c r="Q5" s="202"/>
      <c r="R5" s="202"/>
      <c r="S5" s="203"/>
    </row>
    <row r="6" spans="1:19" s="8" customFormat="1" ht="12" customHeight="1" x14ac:dyDescent="0.2">
      <c r="A6" s="207" t="s">
        <v>96</v>
      </c>
      <c r="B6" s="75" t="s">
        <v>134</v>
      </c>
      <c r="C6" s="75"/>
      <c r="D6" s="75"/>
      <c r="E6" s="75"/>
      <c r="F6" s="75"/>
      <c r="G6" s="75"/>
      <c r="H6" s="75"/>
      <c r="I6" s="75"/>
      <c r="J6" s="75"/>
      <c r="K6" s="75"/>
      <c r="L6" s="75"/>
      <c r="M6" s="75"/>
      <c r="N6" s="75"/>
      <c r="O6" s="61"/>
      <c r="P6" s="61"/>
      <c r="Q6" s="61"/>
      <c r="R6" s="61"/>
      <c r="S6" s="36"/>
    </row>
    <row r="7" spans="1:19" s="8" customFormat="1" ht="12" customHeight="1" x14ac:dyDescent="0.2">
      <c r="A7" s="207"/>
      <c r="B7" s="75" t="s">
        <v>292</v>
      </c>
      <c r="C7" s="75"/>
      <c r="D7" s="75"/>
      <c r="E7" s="75"/>
      <c r="F7" s="75"/>
      <c r="G7" s="75"/>
      <c r="H7" s="75"/>
      <c r="I7" s="75"/>
      <c r="J7" s="75"/>
      <c r="K7" s="75"/>
      <c r="L7" s="75"/>
      <c r="M7" s="75"/>
      <c r="N7" s="75"/>
      <c r="O7" s="61"/>
      <c r="P7" s="61"/>
      <c r="Q7" s="61"/>
      <c r="R7" s="61"/>
      <c r="S7" s="36"/>
    </row>
    <row r="8" spans="1:19" s="8" customFormat="1" ht="12" customHeight="1" x14ac:dyDescent="0.2">
      <c r="A8" s="207"/>
      <c r="B8" s="75" t="s">
        <v>135</v>
      </c>
      <c r="C8" s="75"/>
      <c r="D8" s="75"/>
      <c r="E8" s="75"/>
      <c r="F8" s="75"/>
      <c r="G8" s="75"/>
      <c r="H8" s="75"/>
      <c r="I8" s="75"/>
      <c r="J8" s="75"/>
      <c r="K8" s="75"/>
      <c r="L8" s="75"/>
      <c r="M8" s="75"/>
      <c r="N8" s="75"/>
      <c r="O8" s="9"/>
      <c r="P8" s="9"/>
      <c r="Q8" s="9"/>
      <c r="R8" s="9"/>
      <c r="S8" s="36"/>
    </row>
    <row r="9" spans="1:19" s="8" customFormat="1" ht="12" customHeight="1" x14ac:dyDescent="0.2">
      <c r="A9" s="207"/>
      <c r="B9" s="75" t="s">
        <v>136</v>
      </c>
      <c r="C9" s="75"/>
      <c r="D9" s="75"/>
      <c r="E9" s="75"/>
      <c r="F9" s="75"/>
      <c r="G9" s="75"/>
      <c r="H9" s="75"/>
      <c r="I9" s="75"/>
      <c r="J9" s="75"/>
      <c r="K9" s="75"/>
      <c r="L9" s="75"/>
      <c r="M9" s="75"/>
      <c r="N9" s="75"/>
      <c r="O9" s="9"/>
      <c r="P9" s="9"/>
      <c r="Q9" s="9"/>
      <c r="R9" s="9"/>
      <c r="S9" s="36"/>
    </row>
    <row r="10" spans="1:19" s="8" customFormat="1" ht="12" customHeight="1" x14ac:dyDescent="0.2">
      <c r="A10" s="207"/>
      <c r="B10" s="75" t="s">
        <v>137</v>
      </c>
      <c r="C10" s="75"/>
      <c r="D10" s="75"/>
      <c r="E10" s="75"/>
      <c r="F10" s="75"/>
      <c r="G10" s="75"/>
      <c r="H10" s="75"/>
      <c r="I10" s="75"/>
      <c r="J10" s="75"/>
      <c r="K10" s="75"/>
      <c r="L10" s="75"/>
      <c r="M10" s="75"/>
      <c r="N10" s="75"/>
      <c r="O10" s="9"/>
      <c r="P10" s="9"/>
      <c r="Q10" s="9"/>
      <c r="R10" s="9"/>
      <c r="S10" s="36"/>
    </row>
    <row r="11" spans="1:19" s="8" customFormat="1" ht="12" customHeight="1" x14ac:dyDescent="0.2">
      <c r="A11" s="207"/>
      <c r="B11" s="75" t="s">
        <v>138</v>
      </c>
      <c r="C11" s="33"/>
      <c r="D11" s="33"/>
      <c r="E11" s="33"/>
      <c r="F11" s="33"/>
      <c r="G11" s="33"/>
      <c r="H11" s="33"/>
      <c r="I11" s="33"/>
      <c r="J11" s="33"/>
      <c r="K11" s="33"/>
      <c r="L11" s="33"/>
      <c r="M11" s="33"/>
      <c r="N11" s="33"/>
      <c r="O11" s="9"/>
      <c r="P11" s="9"/>
      <c r="Q11" s="9"/>
      <c r="R11" s="9"/>
      <c r="S11" s="36"/>
    </row>
    <row r="12" spans="1:19" s="8" customFormat="1" ht="12" customHeight="1" x14ac:dyDescent="0.2">
      <c r="A12" s="207" t="s">
        <v>97</v>
      </c>
      <c r="B12" s="33" t="s">
        <v>293</v>
      </c>
      <c r="C12" s="33"/>
      <c r="D12" s="33"/>
      <c r="E12" s="33"/>
      <c r="F12" s="33"/>
      <c r="G12" s="33"/>
      <c r="H12" s="33"/>
      <c r="I12" s="33"/>
      <c r="J12" s="33"/>
      <c r="K12" s="33"/>
      <c r="L12" s="33"/>
      <c r="M12" s="33"/>
      <c r="N12" s="33"/>
      <c r="O12" s="9"/>
      <c r="P12" s="9"/>
      <c r="Q12" s="9"/>
      <c r="R12" s="9"/>
      <c r="S12" s="36"/>
    </row>
    <row r="13" spans="1:19" s="8" customFormat="1" ht="12" customHeight="1" x14ac:dyDescent="0.2">
      <c r="A13" s="208"/>
      <c r="B13" s="33" t="s">
        <v>294</v>
      </c>
      <c r="C13" s="33"/>
      <c r="D13" s="33"/>
      <c r="E13" s="33"/>
      <c r="F13" s="33"/>
      <c r="G13" s="33"/>
      <c r="H13" s="33"/>
      <c r="I13" s="33"/>
      <c r="J13" s="33"/>
      <c r="K13" s="33"/>
      <c r="L13" s="33"/>
      <c r="M13" s="33"/>
      <c r="N13" s="33"/>
      <c r="O13" s="9"/>
      <c r="P13" s="9"/>
      <c r="Q13" s="9"/>
      <c r="R13" s="9"/>
      <c r="S13" s="36"/>
    </row>
    <row r="14" spans="1:19" s="8" customFormat="1" ht="12" customHeight="1" x14ac:dyDescent="0.2">
      <c r="A14" s="207" t="s">
        <v>116</v>
      </c>
      <c r="B14" s="248" t="s">
        <v>139</v>
      </c>
      <c r="C14" s="33"/>
      <c r="D14" s="33"/>
      <c r="E14" s="33"/>
      <c r="F14" s="33"/>
      <c r="G14" s="33"/>
      <c r="H14" s="33"/>
      <c r="I14" s="33"/>
      <c r="J14" s="33"/>
      <c r="K14" s="33"/>
      <c r="L14" s="33"/>
      <c r="M14" s="33"/>
      <c r="N14" s="33"/>
      <c r="O14" s="9"/>
      <c r="P14" s="9"/>
      <c r="Q14" s="9"/>
      <c r="R14" s="9"/>
      <c r="S14" s="36"/>
    </row>
    <row r="15" spans="1:19" s="8" customFormat="1" ht="12" customHeight="1" x14ac:dyDescent="0.2">
      <c r="A15" s="204"/>
      <c r="B15" s="33" t="s">
        <v>295</v>
      </c>
      <c r="C15" s="33"/>
      <c r="D15" s="33"/>
      <c r="E15" s="33"/>
      <c r="F15" s="33"/>
      <c r="G15" s="33"/>
      <c r="H15" s="33"/>
      <c r="I15" s="33"/>
      <c r="J15" s="33"/>
      <c r="K15" s="33"/>
      <c r="L15" s="33"/>
      <c r="M15" s="33"/>
      <c r="N15" s="33"/>
      <c r="O15" s="9"/>
      <c r="P15" s="9"/>
      <c r="Q15" s="9"/>
      <c r="R15" s="9"/>
      <c r="S15" s="36"/>
    </row>
    <row r="16" spans="1:19" s="8" customFormat="1" ht="5.0999999999999996" customHeight="1" x14ac:dyDescent="0.2">
      <c r="A16" s="204"/>
      <c r="B16" s="33"/>
      <c r="C16" s="33"/>
      <c r="D16" s="33"/>
      <c r="E16" s="33"/>
      <c r="F16" s="33"/>
      <c r="G16" s="33"/>
      <c r="H16" s="33"/>
      <c r="I16" s="33"/>
      <c r="J16" s="33"/>
      <c r="K16" s="33"/>
      <c r="L16" s="33"/>
      <c r="M16" s="33"/>
      <c r="N16" s="33"/>
      <c r="O16" s="9"/>
      <c r="P16" s="9"/>
      <c r="Q16" s="9"/>
      <c r="R16" s="9"/>
      <c r="S16" s="36"/>
    </row>
    <row r="17" spans="1:19" s="8" customFormat="1" ht="12" customHeight="1" x14ac:dyDescent="0.2">
      <c r="A17" s="204" t="s">
        <v>296</v>
      </c>
      <c r="B17" s="33"/>
      <c r="C17" s="33"/>
      <c r="D17" s="33"/>
      <c r="E17" s="33"/>
      <c r="F17" s="33"/>
      <c r="G17" s="33"/>
      <c r="H17" s="33"/>
      <c r="I17" s="33"/>
      <c r="J17" s="33"/>
      <c r="K17" s="33"/>
      <c r="L17" s="33"/>
      <c r="M17" s="33"/>
      <c r="N17" s="33"/>
      <c r="O17" s="9"/>
      <c r="P17" s="9"/>
      <c r="Q17" s="9"/>
      <c r="R17" s="9"/>
      <c r="S17" s="36"/>
    </row>
    <row r="18" spans="1:19" s="8" customFormat="1" ht="12" customHeight="1" x14ac:dyDescent="0.2">
      <c r="A18" s="204" t="s">
        <v>297</v>
      </c>
      <c r="B18" s="33"/>
      <c r="C18" s="33"/>
      <c r="D18" s="33"/>
      <c r="E18" s="33"/>
      <c r="F18" s="33"/>
      <c r="G18" s="33"/>
      <c r="H18" s="33"/>
      <c r="I18" s="33"/>
      <c r="J18" s="33"/>
      <c r="K18" s="33"/>
      <c r="L18" s="33"/>
      <c r="M18" s="33"/>
      <c r="N18" s="33"/>
      <c r="O18" s="9"/>
      <c r="P18" s="9"/>
      <c r="Q18" s="9"/>
      <c r="R18" s="9"/>
      <c r="S18" s="36"/>
    </row>
    <row r="19" spans="1:19" s="8" customFormat="1" ht="12" customHeight="1" x14ac:dyDescent="0.2">
      <c r="A19" s="204" t="s">
        <v>298</v>
      </c>
      <c r="B19" s="33"/>
      <c r="C19" s="33"/>
      <c r="D19" s="33"/>
      <c r="E19" s="33"/>
      <c r="F19" s="33"/>
      <c r="G19" s="33"/>
      <c r="H19" s="33"/>
      <c r="I19" s="33"/>
      <c r="J19" s="33"/>
      <c r="K19" s="33"/>
      <c r="L19" s="33"/>
      <c r="M19" s="33"/>
      <c r="N19" s="33"/>
      <c r="O19" s="9"/>
      <c r="P19" s="9"/>
      <c r="Q19" s="9"/>
      <c r="R19" s="9"/>
      <c r="S19" s="36"/>
    </row>
    <row r="20" spans="1:19" s="8" customFormat="1" ht="5.0999999999999996" customHeight="1" x14ac:dyDescent="0.2">
      <c r="A20" s="204"/>
      <c r="B20" s="33"/>
      <c r="C20" s="33"/>
      <c r="D20" s="33"/>
      <c r="E20" s="33"/>
      <c r="F20" s="33"/>
      <c r="G20" s="33"/>
      <c r="H20" s="33"/>
      <c r="I20" s="33"/>
      <c r="J20" s="33"/>
      <c r="K20" s="33"/>
      <c r="L20" s="33"/>
      <c r="M20" s="33"/>
      <c r="N20" s="33"/>
      <c r="O20" s="9"/>
      <c r="P20" s="9"/>
      <c r="Q20" s="9"/>
      <c r="R20" s="9"/>
      <c r="S20" s="36"/>
    </row>
    <row r="21" spans="1:19" s="8" customFormat="1" ht="12" customHeight="1" x14ac:dyDescent="0.2">
      <c r="A21" s="97" t="s">
        <v>102</v>
      </c>
      <c r="B21" s="33"/>
      <c r="C21" s="33"/>
      <c r="D21" s="33"/>
      <c r="E21" s="33"/>
      <c r="F21" s="33"/>
      <c r="G21" s="33"/>
      <c r="H21" s="33"/>
      <c r="I21" s="33"/>
      <c r="J21" s="33"/>
      <c r="K21" s="33"/>
      <c r="L21" s="33"/>
      <c r="M21" s="33"/>
      <c r="N21" s="33"/>
      <c r="O21" s="9"/>
      <c r="P21" s="9"/>
      <c r="Q21" s="9"/>
      <c r="R21" s="9"/>
      <c r="S21" s="36"/>
    </row>
    <row r="22" spans="1:19" s="8" customFormat="1" ht="12" customHeight="1" x14ac:dyDescent="0.2">
      <c r="A22" s="207" t="s">
        <v>121</v>
      </c>
      <c r="B22" s="33" t="s">
        <v>299</v>
      </c>
      <c r="C22" s="33"/>
      <c r="D22" s="33"/>
      <c r="E22" s="33"/>
      <c r="F22" s="33"/>
      <c r="G22" s="33"/>
      <c r="H22" s="33"/>
      <c r="I22" s="33"/>
      <c r="J22" s="33"/>
      <c r="K22" s="33"/>
      <c r="L22" s="33"/>
      <c r="M22" s="33"/>
      <c r="N22" s="33"/>
      <c r="O22" s="9"/>
      <c r="P22" s="9"/>
      <c r="Q22" s="9"/>
      <c r="R22" s="9"/>
      <c r="S22" s="36"/>
    </row>
    <row r="23" spans="1:19" s="8" customFormat="1" ht="12" customHeight="1" x14ac:dyDescent="0.2">
      <c r="A23" s="204"/>
      <c r="B23" s="33" t="s">
        <v>300</v>
      </c>
      <c r="C23" s="33"/>
      <c r="D23" s="33"/>
      <c r="E23" s="33"/>
      <c r="F23" s="33"/>
      <c r="G23" s="33"/>
      <c r="H23" s="33"/>
      <c r="I23" s="33"/>
      <c r="J23" s="33"/>
      <c r="K23" s="33"/>
      <c r="L23" s="33"/>
      <c r="M23" s="33"/>
      <c r="N23" s="33"/>
      <c r="O23" s="9"/>
      <c r="P23" s="9"/>
      <c r="Q23" s="9"/>
      <c r="R23" s="9"/>
      <c r="S23" s="36"/>
    </row>
    <row r="24" spans="1:19" s="8" customFormat="1" ht="12" customHeight="1" x14ac:dyDescent="0.2">
      <c r="A24" s="207" t="s">
        <v>122</v>
      </c>
      <c r="B24" s="33" t="s">
        <v>301</v>
      </c>
      <c r="C24" s="33"/>
      <c r="D24" s="33"/>
      <c r="E24" s="33"/>
      <c r="F24" s="33"/>
      <c r="G24" s="33"/>
      <c r="H24" s="33"/>
      <c r="I24" s="33"/>
      <c r="J24" s="33"/>
      <c r="K24" s="33"/>
      <c r="L24" s="33"/>
      <c r="M24" s="33"/>
      <c r="N24" s="33"/>
      <c r="O24" s="9"/>
      <c r="P24" s="9"/>
      <c r="Q24" s="9"/>
      <c r="R24" s="9"/>
      <c r="S24" s="36"/>
    </row>
    <row r="25" spans="1:19" s="8" customFormat="1" ht="12" customHeight="1" x14ac:dyDescent="0.2">
      <c r="A25" s="207" t="s">
        <v>120</v>
      </c>
      <c r="B25" s="33" t="s">
        <v>302</v>
      </c>
      <c r="C25" s="33"/>
      <c r="D25" s="33"/>
      <c r="E25" s="33"/>
      <c r="F25" s="33"/>
      <c r="G25" s="33"/>
      <c r="H25" s="33"/>
      <c r="I25" s="33"/>
      <c r="J25" s="33"/>
      <c r="K25" s="33"/>
      <c r="L25" s="33"/>
      <c r="M25" s="33"/>
      <c r="N25" s="33"/>
      <c r="O25" s="9"/>
      <c r="P25" s="9"/>
      <c r="Q25" s="9"/>
      <c r="R25" s="9"/>
      <c r="S25" s="36"/>
    </row>
    <row r="26" spans="1:19" s="8" customFormat="1" ht="12" customHeight="1" x14ac:dyDescent="0.2">
      <c r="A26" s="204"/>
      <c r="B26" s="33" t="s">
        <v>304</v>
      </c>
      <c r="C26" s="33"/>
      <c r="D26" s="33"/>
      <c r="E26" s="33"/>
      <c r="F26" s="33"/>
      <c r="G26" s="33"/>
      <c r="H26" s="33"/>
      <c r="I26" s="33"/>
      <c r="J26" s="33"/>
      <c r="K26" s="33"/>
      <c r="L26" s="33"/>
      <c r="M26" s="33"/>
      <c r="N26" s="33"/>
      <c r="O26" s="9"/>
      <c r="P26" s="9"/>
      <c r="Q26" s="9"/>
      <c r="R26" s="9"/>
      <c r="S26" s="36"/>
    </row>
    <row r="27" spans="1:19" s="8" customFormat="1" ht="12" customHeight="1" x14ac:dyDescent="0.2">
      <c r="A27" s="207" t="s">
        <v>209</v>
      </c>
      <c r="B27" s="33" t="s">
        <v>303</v>
      </c>
      <c r="C27" s="33"/>
      <c r="D27" s="33"/>
      <c r="E27" s="33"/>
      <c r="F27" s="33"/>
      <c r="G27" s="33"/>
      <c r="H27" s="33"/>
      <c r="I27" s="33"/>
      <c r="J27" s="33"/>
      <c r="K27" s="33"/>
      <c r="L27" s="33"/>
      <c r="M27" s="33"/>
      <c r="N27" s="33"/>
      <c r="O27" s="9"/>
      <c r="P27" s="9"/>
      <c r="Q27" s="9"/>
      <c r="R27" s="9"/>
      <c r="S27" s="36"/>
    </row>
    <row r="28" spans="1:19" s="8" customFormat="1" ht="12" customHeight="1" x14ac:dyDescent="0.2">
      <c r="A28" s="207" t="s">
        <v>306</v>
      </c>
      <c r="B28" s="33" t="s">
        <v>305</v>
      </c>
      <c r="C28" s="33"/>
      <c r="D28" s="33"/>
      <c r="E28" s="33"/>
      <c r="F28" s="33"/>
      <c r="G28" s="33"/>
      <c r="H28" s="33"/>
      <c r="I28" s="33"/>
      <c r="J28" s="33"/>
      <c r="K28" s="33"/>
      <c r="L28" s="33"/>
      <c r="M28" s="33"/>
      <c r="N28" s="33"/>
      <c r="O28" s="9"/>
      <c r="P28" s="9"/>
      <c r="Q28" s="9"/>
      <c r="R28" s="9"/>
      <c r="S28" s="36"/>
    </row>
    <row r="29" spans="1:19" s="8" customFormat="1" ht="12" customHeight="1" x14ac:dyDescent="0.2">
      <c r="A29" s="207" t="s">
        <v>308</v>
      </c>
      <c r="B29" s="33" t="s">
        <v>307</v>
      </c>
      <c r="C29" s="33"/>
      <c r="D29" s="33"/>
      <c r="E29" s="33"/>
      <c r="F29" s="33"/>
      <c r="G29" s="33"/>
      <c r="H29" s="33"/>
      <c r="I29" s="33"/>
      <c r="J29" s="33"/>
      <c r="K29" s="33"/>
      <c r="L29" s="33"/>
      <c r="M29" s="33"/>
      <c r="N29" s="33"/>
      <c r="O29" s="9"/>
      <c r="P29" s="9"/>
      <c r="Q29" s="9"/>
      <c r="R29" s="9"/>
      <c r="S29" s="36"/>
    </row>
    <row r="30" spans="1:19" s="8" customFormat="1" ht="12" customHeight="1" x14ac:dyDescent="0.2">
      <c r="A30" s="207" t="s">
        <v>311</v>
      </c>
      <c r="B30" s="33" t="s">
        <v>309</v>
      </c>
      <c r="C30" s="33"/>
      <c r="D30" s="33"/>
      <c r="E30" s="33"/>
      <c r="F30" s="33"/>
      <c r="G30" s="33"/>
      <c r="H30" s="33"/>
      <c r="I30" s="33"/>
      <c r="J30" s="33"/>
      <c r="K30" s="33"/>
      <c r="L30" s="33"/>
      <c r="M30" s="33"/>
      <c r="N30" s="33"/>
      <c r="O30" s="9"/>
      <c r="P30" s="9"/>
      <c r="Q30" s="9"/>
      <c r="R30" s="9"/>
      <c r="S30" s="36"/>
    </row>
    <row r="31" spans="1:19" s="8" customFormat="1" ht="12" customHeight="1" x14ac:dyDescent="0.2">
      <c r="A31" s="204"/>
      <c r="B31" s="33" t="s">
        <v>310</v>
      </c>
      <c r="C31" s="33"/>
      <c r="D31" s="33"/>
      <c r="E31" s="33"/>
      <c r="F31" s="33"/>
      <c r="G31" s="33"/>
      <c r="H31" s="33"/>
      <c r="I31" s="33"/>
      <c r="J31" s="33"/>
      <c r="K31" s="33"/>
      <c r="L31" s="33"/>
      <c r="M31" s="33"/>
      <c r="N31" s="33"/>
      <c r="O31" s="9"/>
      <c r="P31" s="9"/>
      <c r="Q31" s="9"/>
      <c r="R31" s="9"/>
      <c r="S31" s="36"/>
    </row>
    <row r="32" spans="1:19" s="8" customFormat="1" ht="5.0999999999999996" customHeight="1" x14ac:dyDescent="0.2">
      <c r="A32" s="205"/>
      <c r="B32" s="57"/>
      <c r="C32" s="57"/>
      <c r="D32" s="57"/>
      <c r="E32" s="57"/>
      <c r="F32" s="57"/>
      <c r="G32" s="57"/>
      <c r="H32" s="57"/>
      <c r="I32" s="57"/>
      <c r="J32" s="57"/>
      <c r="K32" s="57"/>
      <c r="L32" s="57"/>
      <c r="M32" s="57"/>
      <c r="N32" s="57"/>
      <c r="O32" s="51"/>
      <c r="P32" s="51"/>
      <c r="Q32" s="51"/>
      <c r="R32" s="51"/>
      <c r="S32" s="52"/>
    </row>
    <row r="33" spans="1:19" s="8" customFormat="1" ht="15" customHeight="1" x14ac:dyDescent="0.2">
      <c r="A33" s="247" t="s">
        <v>312</v>
      </c>
      <c r="B33" s="202"/>
      <c r="C33" s="202"/>
      <c r="D33" s="202"/>
      <c r="E33" s="202"/>
      <c r="F33" s="202"/>
      <c r="G33" s="202"/>
      <c r="H33" s="202"/>
      <c r="I33" s="202"/>
      <c r="J33" s="202"/>
      <c r="K33" s="202"/>
      <c r="L33" s="202"/>
      <c r="M33" s="202"/>
      <c r="N33" s="202"/>
      <c r="O33" s="202"/>
      <c r="P33" s="202"/>
      <c r="Q33" s="202"/>
      <c r="R33" s="202"/>
      <c r="S33" s="203"/>
    </row>
    <row r="34" spans="1:19" s="8" customFormat="1" ht="12" customHeight="1" x14ac:dyDescent="0.2">
      <c r="A34" s="97" t="s">
        <v>102</v>
      </c>
      <c r="B34" s="33"/>
      <c r="C34" s="33"/>
      <c r="D34" s="33"/>
      <c r="E34" s="33"/>
      <c r="F34" s="33"/>
      <c r="G34" s="33"/>
      <c r="H34" s="33"/>
      <c r="I34" s="33"/>
      <c r="J34" s="33"/>
      <c r="K34" s="33"/>
      <c r="L34" s="33"/>
      <c r="M34" s="33"/>
      <c r="N34" s="33"/>
      <c r="O34" s="9"/>
      <c r="P34" s="9"/>
      <c r="Q34" s="9"/>
      <c r="R34" s="9"/>
      <c r="S34" s="36"/>
    </row>
    <row r="35" spans="1:19" s="8" customFormat="1" ht="12" customHeight="1" x14ac:dyDescent="0.2">
      <c r="A35" s="207" t="s">
        <v>98</v>
      </c>
      <c r="B35" s="33" t="s">
        <v>247</v>
      </c>
      <c r="C35" s="33"/>
      <c r="D35" s="33"/>
      <c r="E35" s="33"/>
      <c r="F35" s="33"/>
      <c r="G35" s="33"/>
      <c r="H35" s="33"/>
      <c r="I35" s="33"/>
      <c r="J35" s="33"/>
      <c r="K35" s="33"/>
      <c r="L35" s="33"/>
      <c r="M35" s="33"/>
      <c r="N35" s="33"/>
      <c r="O35" s="9"/>
      <c r="P35" s="9"/>
      <c r="Q35" s="9"/>
      <c r="R35" s="9"/>
      <c r="S35" s="36"/>
    </row>
    <row r="36" spans="1:19" s="8" customFormat="1" ht="12" customHeight="1" x14ac:dyDescent="0.2">
      <c r="A36" s="204"/>
      <c r="B36" s="33" t="s">
        <v>313</v>
      </c>
      <c r="C36" s="33"/>
      <c r="D36" s="33"/>
      <c r="E36" s="33"/>
      <c r="F36" s="33"/>
      <c r="G36" s="33"/>
      <c r="H36" s="33"/>
      <c r="I36" s="33"/>
      <c r="J36" s="33"/>
      <c r="K36" s="33"/>
      <c r="L36" s="33"/>
      <c r="M36" s="33"/>
      <c r="N36" s="33"/>
      <c r="O36" s="9"/>
      <c r="P36" s="9"/>
      <c r="Q36" s="9"/>
      <c r="R36" s="9"/>
      <c r="S36" s="36"/>
    </row>
    <row r="37" spans="1:19" s="8" customFormat="1" ht="12" customHeight="1" x14ac:dyDescent="0.2">
      <c r="A37" s="207" t="s">
        <v>99</v>
      </c>
      <c r="B37" s="33" t="s">
        <v>314</v>
      </c>
      <c r="C37" s="33"/>
      <c r="D37" s="33"/>
      <c r="E37" s="33"/>
      <c r="F37" s="33"/>
      <c r="G37" s="33"/>
      <c r="H37" s="33"/>
      <c r="I37" s="33"/>
      <c r="J37" s="33"/>
      <c r="K37" s="33"/>
      <c r="L37" s="33"/>
      <c r="M37" s="33"/>
      <c r="N37" s="33"/>
      <c r="O37" s="9"/>
      <c r="P37" s="9"/>
      <c r="Q37" s="9"/>
      <c r="R37" s="9"/>
      <c r="S37" s="36"/>
    </row>
    <row r="38" spans="1:19" s="8" customFormat="1" ht="12" customHeight="1" x14ac:dyDescent="0.2">
      <c r="A38" s="204"/>
      <c r="B38" s="33" t="s">
        <v>315</v>
      </c>
      <c r="C38" s="33"/>
      <c r="D38" s="33"/>
      <c r="E38" s="33"/>
      <c r="F38" s="33"/>
      <c r="G38" s="33"/>
      <c r="H38" s="33"/>
      <c r="I38" s="33"/>
      <c r="J38" s="33"/>
      <c r="K38" s="33"/>
      <c r="L38" s="33"/>
      <c r="M38" s="33"/>
      <c r="N38" s="33"/>
      <c r="O38" s="9"/>
      <c r="P38" s="9"/>
      <c r="Q38" s="9"/>
      <c r="R38" s="9"/>
      <c r="S38" s="36"/>
    </row>
    <row r="39" spans="1:19" s="8" customFormat="1" ht="12" customHeight="1" x14ac:dyDescent="0.2">
      <c r="A39" s="204"/>
      <c r="B39" s="33" t="s">
        <v>316</v>
      </c>
      <c r="C39" s="33"/>
      <c r="D39" s="33"/>
      <c r="E39" s="33"/>
      <c r="F39" s="33"/>
      <c r="G39" s="33"/>
      <c r="H39" s="33"/>
      <c r="I39" s="33"/>
      <c r="J39" s="33"/>
      <c r="K39" s="33"/>
      <c r="L39" s="33"/>
      <c r="M39" s="33"/>
      <c r="N39" s="33"/>
      <c r="O39" s="9"/>
      <c r="P39" s="9"/>
      <c r="Q39" s="9"/>
      <c r="R39" s="9"/>
      <c r="S39" s="36"/>
    </row>
    <row r="40" spans="1:19" s="8" customFormat="1" ht="12" customHeight="1" x14ac:dyDescent="0.2">
      <c r="A40" s="207" t="s">
        <v>212</v>
      </c>
      <c r="B40" s="33" t="s">
        <v>317</v>
      </c>
      <c r="C40" s="33"/>
      <c r="D40" s="33"/>
      <c r="E40" s="33"/>
      <c r="F40" s="33"/>
      <c r="G40" s="33"/>
      <c r="H40" s="33"/>
      <c r="I40" s="33"/>
      <c r="J40" s="33"/>
      <c r="K40" s="33"/>
      <c r="L40" s="33"/>
      <c r="M40" s="33"/>
      <c r="N40" s="33"/>
      <c r="O40" s="9"/>
      <c r="P40" s="9"/>
      <c r="Q40" s="9"/>
      <c r="R40" s="9"/>
      <c r="S40" s="36"/>
    </row>
    <row r="41" spans="1:19" s="8" customFormat="1" ht="12" customHeight="1" x14ac:dyDescent="0.2">
      <c r="A41" s="204"/>
      <c r="B41" s="33" t="s">
        <v>318</v>
      </c>
      <c r="C41" s="33"/>
      <c r="D41" s="33"/>
      <c r="E41" s="33"/>
      <c r="F41" s="33"/>
      <c r="G41" s="33"/>
      <c r="H41" s="33"/>
      <c r="I41" s="33"/>
      <c r="J41" s="33"/>
      <c r="K41" s="33"/>
      <c r="L41" s="33"/>
      <c r="M41" s="33"/>
      <c r="N41" s="33"/>
      <c r="O41" s="9"/>
      <c r="P41" s="9"/>
      <c r="Q41" s="9"/>
      <c r="R41" s="9"/>
      <c r="S41" s="36"/>
    </row>
    <row r="42" spans="1:19" s="8" customFormat="1" ht="12" customHeight="1" x14ac:dyDescent="0.2">
      <c r="A42" s="207" t="s">
        <v>213</v>
      </c>
      <c r="B42" s="33" t="s">
        <v>19</v>
      </c>
      <c r="C42" s="33"/>
      <c r="D42" s="33"/>
      <c r="E42" s="33"/>
      <c r="F42" s="33"/>
      <c r="G42" s="33"/>
      <c r="H42" s="33"/>
      <c r="I42" s="33"/>
      <c r="J42" s="33"/>
      <c r="K42" s="33"/>
      <c r="L42" s="33"/>
      <c r="M42" s="33"/>
      <c r="N42" s="46"/>
      <c r="O42" s="46"/>
      <c r="P42" s="46"/>
      <c r="Q42" s="46"/>
      <c r="R42" s="46"/>
      <c r="S42" s="36"/>
    </row>
    <row r="43" spans="1:19" s="8" customFormat="1" ht="5.0999999999999996" customHeight="1" x14ac:dyDescent="0.2">
      <c r="A43" s="204"/>
      <c r="B43" s="33"/>
      <c r="C43" s="33"/>
      <c r="D43" s="33"/>
      <c r="E43" s="33"/>
      <c r="F43" s="33"/>
      <c r="G43" s="33"/>
      <c r="H43" s="33"/>
      <c r="I43" s="33"/>
      <c r="J43" s="33"/>
      <c r="K43" s="33"/>
      <c r="L43" s="33"/>
      <c r="M43" s="33"/>
      <c r="N43" s="46"/>
      <c r="O43" s="46"/>
      <c r="P43" s="46"/>
      <c r="Q43" s="46"/>
      <c r="R43" s="46"/>
      <c r="S43" s="36"/>
    </row>
    <row r="44" spans="1:19" s="8" customFormat="1" ht="18" customHeight="1" x14ac:dyDescent="0.2">
      <c r="A44" s="204"/>
      <c r="B44" s="103"/>
      <c r="C44" s="104" t="s">
        <v>220</v>
      </c>
      <c r="D44" s="104"/>
      <c r="E44" s="104"/>
      <c r="F44" s="105"/>
      <c r="G44" s="37"/>
      <c r="H44" s="103"/>
      <c r="I44" s="104" t="s">
        <v>221</v>
      </c>
      <c r="J44" s="104"/>
      <c r="K44" s="104"/>
      <c r="L44" s="105"/>
      <c r="M44" s="33"/>
      <c r="N44" s="46"/>
      <c r="O44" s="46"/>
      <c r="P44" s="46"/>
      <c r="Q44" s="46"/>
      <c r="R44" s="46"/>
      <c r="S44" s="36"/>
    </row>
    <row r="45" spans="1:19" s="8" customFormat="1" ht="5.0999999999999996" customHeight="1" x14ac:dyDescent="0.2">
      <c r="A45" s="204"/>
      <c r="B45" s="33"/>
      <c r="C45" s="33"/>
      <c r="D45" s="33"/>
      <c r="E45" s="33"/>
      <c r="F45" s="33"/>
      <c r="G45" s="33"/>
      <c r="H45" s="33"/>
      <c r="I45" s="33"/>
      <c r="J45" s="33"/>
      <c r="K45" s="33"/>
      <c r="L45" s="33"/>
      <c r="M45" s="33"/>
      <c r="N45" s="46"/>
      <c r="O45" s="46"/>
      <c r="P45" s="46"/>
      <c r="Q45" s="46"/>
      <c r="R45" s="46"/>
      <c r="S45" s="36"/>
    </row>
    <row r="46" spans="1:19" s="8" customFormat="1" ht="12" customHeight="1" x14ac:dyDescent="0.2">
      <c r="A46" s="204"/>
      <c r="B46" s="33" t="s">
        <v>319</v>
      </c>
      <c r="C46" s="33"/>
      <c r="D46" s="33"/>
      <c r="E46" s="33"/>
      <c r="F46" s="33"/>
      <c r="G46" s="33"/>
      <c r="H46" s="33"/>
      <c r="I46" s="33"/>
      <c r="J46" s="33"/>
      <c r="K46" s="33"/>
      <c r="L46" s="33"/>
      <c r="M46" s="33"/>
      <c r="N46" s="46"/>
      <c r="O46" s="46"/>
      <c r="P46" s="46"/>
      <c r="Q46" s="46"/>
      <c r="R46" s="46"/>
      <c r="S46" s="36"/>
    </row>
    <row r="47" spans="1:19" s="8" customFormat="1" ht="12" customHeight="1" x14ac:dyDescent="0.2">
      <c r="A47" s="207" t="s">
        <v>214</v>
      </c>
      <c r="B47" s="33" t="s">
        <v>133</v>
      </c>
      <c r="C47" s="33"/>
      <c r="D47" s="33"/>
      <c r="E47" s="33"/>
      <c r="F47" s="33"/>
      <c r="G47" s="33"/>
      <c r="H47" s="33"/>
      <c r="I47" s="33"/>
      <c r="J47" s="33"/>
      <c r="K47" s="33"/>
      <c r="L47" s="33"/>
      <c r="M47" s="33"/>
      <c r="N47" s="46"/>
      <c r="O47" s="46"/>
      <c r="P47" s="46"/>
      <c r="Q47" s="46"/>
      <c r="R47" s="46"/>
      <c r="S47" s="36"/>
    </row>
    <row r="48" spans="1:19" s="8" customFormat="1" ht="12" customHeight="1" x14ac:dyDescent="0.2">
      <c r="A48" s="204"/>
      <c r="B48" s="33" t="s">
        <v>320</v>
      </c>
      <c r="C48" s="33"/>
      <c r="D48" s="33"/>
      <c r="E48" s="33"/>
      <c r="F48" s="33"/>
      <c r="G48" s="33"/>
      <c r="H48" s="33"/>
      <c r="I48" s="33"/>
      <c r="J48" s="33"/>
      <c r="K48" s="33"/>
      <c r="L48" s="33"/>
      <c r="M48" s="33"/>
      <c r="N48" s="46"/>
      <c r="O48" s="46"/>
      <c r="P48" s="46"/>
      <c r="Q48" s="46"/>
      <c r="R48" s="46"/>
      <c r="S48" s="36"/>
    </row>
    <row r="49" spans="1:19" s="8" customFormat="1" ht="12" customHeight="1" x14ac:dyDescent="0.2">
      <c r="A49" s="207" t="s">
        <v>215</v>
      </c>
      <c r="B49" s="33" t="s">
        <v>343</v>
      </c>
      <c r="C49" s="33"/>
      <c r="D49" s="33"/>
      <c r="E49" s="33"/>
      <c r="F49" s="33"/>
      <c r="G49" s="33"/>
      <c r="H49" s="33"/>
      <c r="I49" s="33"/>
      <c r="J49" s="33"/>
      <c r="K49" s="33"/>
      <c r="L49" s="33"/>
      <c r="M49" s="33"/>
      <c r="N49" s="46"/>
      <c r="O49" s="46"/>
      <c r="P49" s="46"/>
      <c r="Q49" s="46"/>
      <c r="R49" s="46"/>
      <c r="S49" s="36"/>
    </row>
    <row r="50" spans="1:19" s="8" customFormat="1" ht="12" customHeight="1" x14ac:dyDescent="0.2">
      <c r="A50" s="204"/>
      <c r="B50" s="33" t="s">
        <v>344</v>
      </c>
      <c r="C50" s="33"/>
      <c r="D50" s="33"/>
      <c r="E50" s="33"/>
      <c r="F50" s="33"/>
      <c r="G50" s="33"/>
      <c r="H50" s="33"/>
      <c r="I50" s="33"/>
      <c r="J50" s="33"/>
      <c r="K50" s="33"/>
      <c r="L50" s="33"/>
      <c r="M50" s="33"/>
      <c r="N50" s="46"/>
      <c r="O50" s="46"/>
      <c r="P50" s="46"/>
      <c r="Q50" s="46"/>
      <c r="R50" s="46"/>
      <c r="S50" s="36"/>
    </row>
    <row r="51" spans="1:19" s="8" customFormat="1" ht="12" customHeight="1" x14ac:dyDescent="0.2">
      <c r="A51" s="207" t="s">
        <v>216</v>
      </c>
      <c r="B51" s="33" t="s">
        <v>345</v>
      </c>
      <c r="C51" s="33"/>
      <c r="D51" s="33"/>
      <c r="E51" s="33"/>
      <c r="F51" s="33"/>
      <c r="G51" s="33"/>
      <c r="H51" s="33"/>
      <c r="I51" s="46"/>
      <c r="J51" s="46"/>
      <c r="K51" s="46"/>
      <c r="L51" s="46"/>
      <c r="M51" s="46"/>
      <c r="N51" s="33"/>
      <c r="O51" s="9"/>
      <c r="P51" s="9"/>
      <c r="Q51" s="9"/>
      <c r="R51" s="9"/>
      <c r="S51" s="36"/>
    </row>
    <row r="52" spans="1:19" s="8" customFormat="1" ht="12" customHeight="1" x14ac:dyDescent="0.2">
      <c r="A52" s="204"/>
      <c r="B52" s="33" t="s">
        <v>346</v>
      </c>
      <c r="C52" s="33"/>
      <c r="D52" s="33"/>
      <c r="E52" s="33"/>
      <c r="F52" s="33"/>
      <c r="G52" s="33"/>
      <c r="H52" s="33"/>
      <c r="I52" s="33"/>
      <c r="J52" s="33"/>
      <c r="K52" s="33"/>
      <c r="L52" s="33"/>
      <c r="M52" s="33"/>
      <c r="N52" s="33"/>
      <c r="O52" s="9"/>
      <c r="P52" s="9"/>
      <c r="Q52" s="9"/>
      <c r="R52" s="9"/>
      <c r="S52" s="36"/>
    </row>
    <row r="53" spans="1:19" s="8" customFormat="1" ht="12" customHeight="1" x14ac:dyDescent="0.2">
      <c r="A53" s="207" t="s">
        <v>217</v>
      </c>
      <c r="B53" s="33" t="s">
        <v>140</v>
      </c>
      <c r="C53" s="33"/>
      <c r="D53" s="33"/>
      <c r="E53" s="33"/>
      <c r="F53" s="33"/>
      <c r="G53" s="33"/>
      <c r="H53" s="33"/>
      <c r="I53" s="33"/>
      <c r="J53" s="33"/>
      <c r="K53" s="33"/>
      <c r="L53" s="33"/>
      <c r="M53" s="33"/>
      <c r="N53" s="33"/>
      <c r="O53" s="9"/>
      <c r="P53" s="9"/>
      <c r="Q53" s="9"/>
      <c r="R53" s="9"/>
      <c r="S53" s="36"/>
    </row>
    <row r="54" spans="1:19" s="8" customFormat="1" ht="12" customHeight="1" x14ac:dyDescent="0.2">
      <c r="A54" s="204"/>
      <c r="B54" s="33" t="s">
        <v>141</v>
      </c>
      <c r="C54" s="33"/>
      <c r="D54" s="33"/>
      <c r="E54" s="33"/>
      <c r="F54" s="33"/>
      <c r="G54" s="33"/>
      <c r="H54" s="33"/>
      <c r="I54" s="33"/>
      <c r="J54" s="33"/>
      <c r="K54" s="33"/>
      <c r="L54" s="33"/>
      <c r="M54" s="33"/>
      <c r="N54" s="33"/>
      <c r="O54" s="9"/>
      <c r="P54" s="9"/>
      <c r="Q54" s="9"/>
      <c r="R54" s="9"/>
      <c r="S54" s="36"/>
    </row>
    <row r="55" spans="1:19" s="8" customFormat="1" ht="12" customHeight="1" x14ac:dyDescent="0.2">
      <c r="A55" s="207" t="s">
        <v>218</v>
      </c>
      <c r="B55" s="33" t="s">
        <v>321</v>
      </c>
      <c r="C55" s="33"/>
      <c r="D55" s="33"/>
      <c r="E55" s="33"/>
      <c r="F55" s="33"/>
      <c r="G55" s="33"/>
      <c r="H55" s="33"/>
      <c r="I55" s="33"/>
      <c r="J55" s="33"/>
      <c r="K55" s="33"/>
      <c r="L55" s="33"/>
      <c r="M55" s="33"/>
      <c r="N55" s="33"/>
      <c r="O55" s="9"/>
      <c r="P55" s="9"/>
      <c r="Q55" s="9"/>
      <c r="R55" s="9"/>
      <c r="S55" s="36"/>
    </row>
    <row r="56" spans="1:19" s="8" customFormat="1" ht="12" customHeight="1" x14ac:dyDescent="0.2">
      <c r="A56" s="204"/>
      <c r="B56" s="33" t="s">
        <v>322</v>
      </c>
      <c r="C56" s="33"/>
      <c r="D56" s="33"/>
      <c r="E56" s="33"/>
      <c r="F56" s="33"/>
      <c r="G56" s="33"/>
      <c r="H56" s="33"/>
      <c r="I56" s="33"/>
      <c r="J56" s="33"/>
      <c r="K56" s="33"/>
      <c r="L56" s="33"/>
      <c r="M56" s="33"/>
      <c r="N56" s="33"/>
      <c r="O56" s="9"/>
      <c r="P56" s="9"/>
      <c r="Q56" s="9"/>
      <c r="R56" s="9"/>
      <c r="S56" s="36"/>
    </row>
    <row r="57" spans="1:19" s="8" customFormat="1" ht="12" customHeight="1" x14ac:dyDescent="0.2">
      <c r="A57" s="207" t="s">
        <v>219</v>
      </c>
      <c r="B57" s="33" t="s">
        <v>323</v>
      </c>
      <c r="C57" s="33"/>
      <c r="D57" s="33"/>
      <c r="E57" s="33"/>
      <c r="F57" s="33"/>
      <c r="G57" s="33"/>
      <c r="H57" s="33"/>
      <c r="I57" s="33"/>
      <c r="J57" s="33"/>
      <c r="K57" s="33"/>
      <c r="L57" s="33"/>
      <c r="M57" s="33"/>
      <c r="N57" s="33"/>
      <c r="O57" s="9"/>
      <c r="P57" s="9"/>
      <c r="Q57" s="9"/>
      <c r="R57" s="9"/>
      <c r="S57" s="36"/>
    </row>
    <row r="58" spans="1:19" s="8" customFormat="1" ht="12" customHeight="1" x14ac:dyDescent="0.2">
      <c r="A58" s="204"/>
      <c r="B58" s="33" t="s">
        <v>324</v>
      </c>
      <c r="C58" s="33"/>
      <c r="D58" s="33"/>
      <c r="E58" s="33"/>
      <c r="F58" s="33"/>
      <c r="G58" s="33"/>
      <c r="H58" s="33"/>
      <c r="I58" s="33"/>
      <c r="J58" s="33"/>
      <c r="K58" s="33"/>
      <c r="L58" s="33"/>
      <c r="M58" s="33"/>
      <c r="N58" s="33"/>
      <c r="O58" s="9"/>
      <c r="P58" s="9"/>
      <c r="Q58" s="9"/>
      <c r="R58" s="9"/>
      <c r="S58" s="36"/>
    </row>
    <row r="59" spans="1:19" s="8" customFormat="1" ht="12" customHeight="1" x14ac:dyDescent="0.2">
      <c r="A59" s="204"/>
      <c r="B59" s="33" t="s">
        <v>327</v>
      </c>
      <c r="C59" s="33"/>
      <c r="D59" s="33"/>
      <c r="E59" s="33"/>
      <c r="F59" s="33"/>
      <c r="G59" s="33"/>
      <c r="H59" s="33"/>
      <c r="I59" s="33"/>
      <c r="J59" s="33"/>
      <c r="K59" s="33"/>
      <c r="L59" s="33"/>
      <c r="M59" s="33"/>
      <c r="N59" s="33"/>
      <c r="O59" s="9"/>
      <c r="P59" s="9"/>
      <c r="Q59" s="9"/>
      <c r="R59" s="9"/>
      <c r="S59" s="36"/>
    </row>
    <row r="60" spans="1:19" s="8" customFormat="1" ht="12" customHeight="1" x14ac:dyDescent="0.2">
      <c r="A60" s="204"/>
      <c r="B60" s="33" t="s">
        <v>325</v>
      </c>
      <c r="C60" s="33"/>
      <c r="D60" s="33"/>
      <c r="E60" s="33"/>
      <c r="F60" s="33"/>
      <c r="G60" s="33"/>
      <c r="H60" s="33"/>
      <c r="I60" s="33"/>
      <c r="J60" s="33"/>
      <c r="K60" s="33"/>
      <c r="L60" s="33"/>
      <c r="M60" s="33"/>
      <c r="N60" s="33"/>
      <c r="O60" s="9"/>
      <c r="P60" s="9"/>
      <c r="Q60" s="9"/>
      <c r="R60" s="9"/>
      <c r="S60" s="36"/>
    </row>
    <row r="61" spans="1:19" s="8" customFormat="1" ht="5.0999999999999996" customHeight="1" x14ac:dyDescent="0.2">
      <c r="A61" s="205"/>
      <c r="B61" s="206"/>
      <c r="C61" s="206"/>
      <c r="D61" s="206"/>
      <c r="E61" s="206"/>
      <c r="F61" s="206"/>
      <c r="G61" s="206"/>
      <c r="H61" s="206"/>
      <c r="I61" s="206"/>
      <c r="J61" s="206"/>
      <c r="K61" s="206"/>
      <c r="L61" s="206"/>
      <c r="M61" s="206"/>
      <c r="N61" s="206"/>
      <c r="O61" s="206"/>
      <c r="P61" s="206"/>
      <c r="Q61" s="206"/>
      <c r="R61" s="206"/>
      <c r="S61" s="169"/>
    </row>
    <row r="62" spans="1:19" s="7" customFormat="1" ht="12" customHeight="1" x14ac:dyDescent="0.2">
      <c r="A62" s="76"/>
      <c r="B62" s="33"/>
      <c r="C62" s="33"/>
      <c r="D62" s="33"/>
      <c r="E62" s="33"/>
      <c r="F62" s="33"/>
      <c r="G62" s="33"/>
      <c r="H62" s="33"/>
      <c r="I62" s="33"/>
      <c r="J62" s="33"/>
      <c r="K62" s="33"/>
      <c r="L62" s="33"/>
      <c r="M62" s="33"/>
      <c r="N62" s="33"/>
      <c r="O62" s="33"/>
      <c r="P62" s="33"/>
    </row>
    <row r="63" spans="1:19" s="7" customFormat="1" ht="12" customHeight="1" x14ac:dyDescent="0.2">
      <c r="A63" s="76"/>
      <c r="B63" s="33"/>
      <c r="C63" s="33"/>
      <c r="D63" s="33"/>
      <c r="E63" s="33"/>
      <c r="F63" s="33"/>
      <c r="G63" s="33"/>
      <c r="H63" s="33"/>
      <c r="I63" s="33"/>
      <c r="J63" s="33"/>
      <c r="K63" s="33"/>
      <c r="L63" s="33"/>
      <c r="M63" s="33"/>
      <c r="N63" s="33"/>
      <c r="O63" s="33"/>
      <c r="P63" s="33"/>
    </row>
    <row r="64" spans="1:19" s="7" customFormat="1" ht="12" customHeight="1" x14ac:dyDescent="0.2">
      <c r="A64" s="76"/>
      <c r="B64" s="33"/>
      <c r="C64" s="33"/>
      <c r="D64" s="33"/>
      <c r="E64" s="33"/>
      <c r="F64" s="33"/>
      <c r="G64" s="33"/>
      <c r="H64" s="33"/>
      <c r="I64" s="33"/>
      <c r="J64" s="33"/>
      <c r="K64" s="33"/>
      <c r="L64" s="33"/>
      <c r="M64" s="33"/>
      <c r="N64" s="33"/>
      <c r="O64" s="33"/>
      <c r="P64" s="33"/>
    </row>
    <row r="65" spans="1:19" s="7" customFormat="1" ht="12" customHeight="1" x14ac:dyDescent="0.2">
      <c r="A65" s="76"/>
      <c r="B65" s="33"/>
      <c r="C65" s="33"/>
      <c r="D65" s="33"/>
      <c r="E65" s="33"/>
      <c r="F65" s="33"/>
      <c r="G65" s="33"/>
      <c r="H65" s="33"/>
      <c r="I65" s="33"/>
      <c r="J65" s="33"/>
      <c r="K65" s="33"/>
      <c r="L65" s="33"/>
      <c r="M65" s="33"/>
      <c r="N65" s="33"/>
      <c r="O65" s="33"/>
      <c r="P65" s="33"/>
    </row>
    <row r="66" spans="1:19" s="7" customFormat="1" ht="12" customHeight="1" x14ac:dyDescent="0.2">
      <c r="A66" s="76"/>
      <c r="B66" s="33"/>
      <c r="C66" s="33"/>
      <c r="D66" s="33"/>
      <c r="E66" s="33"/>
      <c r="F66" s="33"/>
      <c r="G66" s="33"/>
      <c r="H66" s="33"/>
      <c r="I66" s="33"/>
      <c r="J66" s="33"/>
      <c r="K66" s="33"/>
      <c r="L66" s="33"/>
      <c r="M66" s="33"/>
      <c r="N66" s="33"/>
      <c r="O66" s="33"/>
      <c r="P66" s="33"/>
    </row>
    <row r="67" spans="1:19" s="7" customFormat="1" ht="12" customHeight="1" x14ac:dyDescent="0.2">
      <c r="A67" s="76"/>
      <c r="B67" s="33"/>
      <c r="C67" s="33"/>
      <c r="D67" s="33"/>
      <c r="E67" s="33"/>
      <c r="F67" s="33"/>
      <c r="G67" s="33"/>
      <c r="H67" s="33"/>
      <c r="I67" s="33"/>
      <c r="J67" s="33"/>
      <c r="K67" s="33"/>
      <c r="L67" s="33"/>
      <c r="M67" s="33"/>
      <c r="N67" s="33"/>
      <c r="O67" s="33"/>
      <c r="P67" s="33"/>
    </row>
    <row r="68" spans="1:19" s="7" customFormat="1" ht="12" customHeight="1" x14ac:dyDescent="0.2">
      <c r="A68" s="76"/>
      <c r="B68" s="33"/>
      <c r="C68" s="33"/>
      <c r="D68" s="33"/>
      <c r="E68" s="33"/>
      <c r="F68" s="33"/>
      <c r="G68" s="33"/>
      <c r="H68" s="33"/>
      <c r="I68" s="33"/>
      <c r="J68" s="33"/>
      <c r="K68" s="33"/>
      <c r="L68" s="33"/>
      <c r="M68" s="33"/>
      <c r="N68" s="33"/>
      <c r="O68" s="33"/>
      <c r="P68" s="33"/>
    </row>
    <row r="69" spans="1:19" s="7" customFormat="1" ht="12" customHeight="1" x14ac:dyDescent="0.2">
      <c r="A69" s="76"/>
      <c r="B69" s="33"/>
      <c r="C69" s="33"/>
      <c r="D69" s="33"/>
      <c r="E69" s="33"/>
      <c r="F69" s="33"/>
      <c r="G69" s="33"/>
      <c r="H69" s="33"/>
      <c r="I69" s="33"/>
      <c r="J69" s="33"/>
      <c r="K69" s="33"/>
      <c r="L69" s="33"/>
      <c r="M69" s="33"/>
      <c r="N69" s="33"/>
      <c r="O69" s="33"/>
      <c r="P69" s="33"/>
    </row>
    <row r="70" spans="1:19" s="78" customFormat="1" x14ac:dyDescent="0.2">
      <c r="A70" s="249" t="str">
        <f>'Seite 1'!$A$64</f>
        <v>Antrag LAT - Einstellungsprämie</v>
      </c>
      <c r="B70" s="84"/>
      <c r="C70" s="84"/>
      <c r="O70" s="85"/>
      <c r="S70" s="4" t="str">
        <f ca="1">CONCATENATE(IF('Seite 1'!$E$25=0,"Antragsteller",'Seite 1'!$E$25)," - Antrag vom ",IF('Seite 1'!$O$20="","……………..",TEXT('Seite 1'!$O$20,"TT.MM.JJ")))</f>
        <v>Antragsteller - Antrag vom 23.02.24</v>
      </c>
    </row>
    <row r="71" spans="1:19" s="78" customFormat="1" x14ac:dyDescent="0.2">
      <c r="A71" s="3" t="str">
        <f>'Seite 1'!$A$65</f>
        <v>Formularversion: V 2.1 vom 23.02.24 - öffentlich -</v>
      </c>
      <c r="O71" s="85"/>
      <c r="S71" s="5" t="str">
        <f ca="1">CONCATENATE("Ausdruck vom "&amp;TEXT(TODAY(),"TT.MM.JJ"))</f>
        <v>Ausdruck vom 23.02.24</v>
      </c>
    </row>
  </sheetData>
  <sheetProtection password="EF62" sheet="1" objects="1" scenarios="1" selectLockedCells="1" autoFilter="0"/>
  <mergeCells count="1">
    <mergeCell ref="O1:S1"/>
  </mergeCells>
  <phoneticPr fontId="7" type="noConversion"/>
  <conditionalFormatting sqref="O1">
    <cfRule type="cellIs" dxfId="5"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9676" r:id="rId4" name="Check Box 44">
              <controlPr defaultSize="0" autoFill="0" autoLine="0" autoPict="0">
                <anchor moveWithCells="1">
                  <from>
                    <xdr:col>1</xdr:col>
                    <xdr:colOff>19050</xdr:colOff>
                    <xdr:row>43</xdr:row>
                    <xdr:rowOff>9525</xdr:rowOff>
                  </from>
                  <to>
                    <xdr:col>1</xdr:col>
                    <xdr:colOff>323850</xdr:colOff>
                    <xdr:row>44</xdr:row>
                    <xdr:rowOff>0</xdr:rowOff>
                  </to>
                </anchor>
              </controlPr>
            </control>
          </mc:Choice>
        </mc:AlternateContent>
        <mc:AlternateContent xmlns:mc="http://schemas.openxmlformats.org/markup-compatibility/2006">
          <mc:Choice Requires="x14">
            <control shapeId="69677" r:id="rId5" name="Check Box 45">
              <controlPr defaultSize="0" autoFill="0" autoLine="0" autoPict="0">
                <anchor moveWithCells="1">
                  <from>
                    <xdr:col>7</xdr:col>
                    <xdr:colOff>19050</xdr:colOff>
                    <xdr:row>43</xdr:row>
                    <xdr:rowOff>9525</xdr:rowOff>
                  </from>
                  <to>
                    <xdr:col>7</xdr:col>
                    <xdr:colOff>323850</xdr:colOff>
                    <xdr:row>44</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S77"/>
  <sheetViews>
    <sheetView showGridLines="0" zoomScaleNormal="100" workbookViewId="0">
      <selection activeCell="A22" sqref="A22:I22"/>
    </sheetView>
  </sheetViews>
  <sheetFormatPr baseColWidth="10" defaultRowHeight="12" x14ac:dyDescent="0.2"/>
  <cols>
    <col min="1" max="1" width="5.85546875" style="134" customWidth="1"/>
    <col min="2" max="18" width="5.140625" style="134" customWidth="1"/>
    <col min="19" max="19" width="0.85546875" style="134" customWidth="1"/>
    <col min="20" max="16384" width="11.42578125" style="134"/>
  </cols>
  <sheetData>
    <row r="1" spans="1:19" s="78" customFormat="1" ht="15" customHeight="1" x14ac:dyDescent="0.2">
      <c r="A1" s="122"/>
      <c r="J1" s="84"/>
      <c r="K1" s="84"/>
      <c r="L1" s="84"/>
      <c r="N1" s="123" t="s">
        <v>124</v>
      </c>
      <c r="O1" s="731">
        <f>'Seite 1'!$O$21</f>
        <v>0</v>
      </c>
      <c r="P1" s="732"/>
      <c r="Q1" s="732"/>
      <c r="R1" s="732"/>
      <c r="S1" s="733"/>
    </row>
    <row r="2" spans="1:19" s="78" customFormat="1" ht="12" customHeight="1" x14ac:dyDescent="0.2">
      <c r="A2" s="122"/>
      <c r="J2" s="124"/>
      <c r="K2" s="124"/>
      <c r="L2" s="124"/>
      <c r="M2" s="124"/>
      <c r="N2" s="124"/>
      <c r="O2" s="85"/>
    </row>
    <row r="3" spans="1:19" s="78" customFormat="1" ht="15" customHeight="1" x14ac:dyDescent="0.2">
      <c r="A3" s="98" t="s">
        <v>342</v>
      </c>
      <c r="B3" s="99"/>
      <c r="C3" s="99"/>
      <c r="D3" s="99"/>
      <c r="E3" s="99"/>
      <c r="F3" s="99"/>
      <c r="G3" s="99"/>
      <c r="H3" s="99"/>
      <c r="I3" s="99"/>
      <c r="J3" s="99"/>
      <c r="K3" s="99"/>
      <c r="L3" s="99"/>
      <c r="M3" s="99"/>
      <c r="N3" s="99"/>
      <c r="O3" s="99"/>
      <c r="P3" s="99"/>
      <c r="Q3" s="99"/>
      <c r="R3" s="99"/>
      <c r="S3" s="100"/>
    </row>
    <row r="4" spans="1:19" s="10" customFormat="1" ht="15" customHeight="1" x14ac:dyDescent="0.2">
      <c r="A4" s="96" t="s">
        <v>326</v>
      </c>
      <c r="B4" s="127"/>
      <c r="C4" s="127"/>
      <c r="D4" s="127"/>
      <c r="E4" s="127"/>
      <c r="F4" s="127"/>
      <c r="G4" s="127"/>
      <c r="H4" s="127"/>
      <c r="I4" s="127"/>
      <c r="J4" s="127"/>
      <c r="K4" s="127"/>
      <c r="L4" s="127"/>
      <c r="M4" s="127"/>
      <c r="N4" s="127"/>
      <c r="O4" s="127"/>
      <c r="P4" s="127"/>
      <c r="Q4" s="127"/>
      <c r="R4" s="127"/>
      <c r="S4" s="128"/>
    </row>
    <row r="5" spans="1:19" s="10" customFormat="1" ht="12" customHeight="1" x14ac:dyDescent="0.2">
      <c r="A5" s="43"/>
      <c r="B5" s="9" t="s">
        <v>102</v>
      </c>
      <c r="C5" s="37"/>
      <c r="D5" s="37"/>
      <c r="E5" s="37"/>
      <c r="F5" s="37"/>
      <c r="G5" s="37"/>
      <c r="H5" s="37"/>
      <c r="I5" s="37"/>
      <c r="J5" s="37"/>
      <c r="K5" s="37"/>
      <c r="L5" s="37"/>
      <c r="M5" s="37"/>
      <c r="N5" s="37"/>
      <c r="O5" s="37"/>
      <c r="P5" s="37"/>
      <c r="Q5" s="37"/>
      <c r="R5" s="37"/>
      <c r="S5" s="39"/>
    </row>
    <row r="6" spans="1:19" s="10" customFormat="1" ht="12" customHeight="1" x14ac:dyDescent="0.2">
      <c r="A6" s="259" t="s">
        <v>100</v>
      </c>
      <c r="B6" s="61" t="s">
        <v>534</v>
      </c>
      <c r="C6" s="37"/>
      <c r="D6" s="37"/>
      <c r="E6" s="37"/>
      <c r="F6" s="37"/>
      <c r="G6" s="37"/>
      <c r="H6" s="37"/>
      <c r="I6" s="37"/>
      <c r="J6" s="37"/>
      <c r="K6" s="37"/>
      <c r="L6" s="37"/>
      <c r="M6" s="37"/>
      <c r="N6" s="37"/>
      <c r="O6" s="37"/>
      <c r="P6" s="37"/>
      <c r="Q6" s="37"/>
      <c r="R6" s="37"/>
      <c r="S6" s="36"/>
    </row>
    <row r="7" spans="1:19" s="10" customFormat="1" ht="5.0999999999999996" customHeight="1" x14ac:dyDescent="0.2">
      <c r="A7" s="250"/>
      <c r="B7" s="251"/>
      <c r="C7" s="251"/>
      <c r="D7" s="251"/>
      <c r="E7" s="251"/>
      <c r="F7" s="251"/>
      <c r="G7" s="251"/>
      <c r="H7" s="251"/>
      <c r="I7" s="251"/>
      <c r="J7" s="251"/>
      <c r="K7" s="251"/>
      <c r="L7" s="251"/>
      <c r="M7" s="251"/>
      <c r="N7" s="251"/>
      <c r="O7" s="251"/>
      <c r="P7" s="251"/>
      <c r="Q7" s="251"/>
      <c r="R7" s="251"/>
      <c r="S7" s="52"/>
    </row>
    <row r="8" spans="1:19" s="67" customFormat="1" ht="15" customHeight="1" x14ac:dyDescent="0.2">
      <c r="A8" s="96" t="s">
        <v>599</v>
      </c>
      <c r="B8" s="601"/>
      <c r="C8" s="601"/>
      <c r="D8" s="601"/>
      <c r="E8" s="601"/>
      <c r="F8" s="601"/>
      <c r="G8" s="601"/>
      <c r="H8" s="601"/>
      <c r="I8" s="601"/>
      <c r="J8" s="601"/>
      <c r="K8" s="601"/>
      <c r="L8" s="601"/>
      <c r="M8" s="601"/>
      <c r="N8" s="601"/>
      <c r="O8" s="601"/>
      <c r="P8" s="601"/>
      <c r="Q8" s="601"/>
      <c r="R8" s="601"/>
      <c r="S8" s="602"/>
    </row>
    <row r="9" spans="1:19" s="67" customFormat="1" ht="12" customHeight="1" x14ac:dyDescent="0.2">
      <c r="A9" s="259" t="s">
        <v>601</v>
      </c>
      <c r="B9" s="603"/>
      <c r="C9" s="61"/>
      <c r="D9" s="61"/>
      <c r="E9" s="61"/>
      <c r="F9" s="61"/>
      <c r="G9" s="61"/>
      <c r="H9" s="61"/>
      <c r="I9" s="61"/>
      <c r="J9" s="61"/>
      <c r="K9" s="61"/>
      <c r="L9" s="61"/>
      <c r="M9" s="61"/>
      <c r="N9" s="61"/>
      <c r="O9" s="61"/>
      <c r="P9" s="61"/>
      <c r="Q9" s="61"/>
      <c r="R9" s="61"/>
      <c r="S9" s="604"/>
    </row>
    <row r="10" spans="1:19" s="67" customFormat="1" ht="12" customHeight="1" x14ac:dyDescent="0.2">
      <c r="A10" s="259" t="s">
        <v>646</v>
      </c>
      <c r="B10" s="603"/>
      <c r="C10" s="61"/>
      <c r="D10" s="61"/>
      <c r="E10" s="61"/>
      <c r="F10" s="61"/>
      <c r="G10" s="61"/>
      <c r="H10" s="61"/>
      <c r="I10" s="61"/>
      <c r="J10" s="61"/>
      <c r="K10" s="61"/>
      <c r="L10" s="61"/>
      <c r="M10" s="61"/>
      <c r="N10" s="61"/>
      <c r="O10" s="61"/>
      <c r="P10" s="61"/>
      <c r="Q10" s="61"/>
      <c r="R10" s="61"/>
      <c r="S10" s="604"/>
    </row>
    <row r="11" spans="1:19" s="67" customFormat="1" ht="12" customHeight="1" x14ac:dyDescent="0.2">
      <c r="A11" s="259" t="s">
        <v>647</v>
      </c>
      <c r="B11" s="603"/>
      <c r="C11" s="61"/>
      <c r="D11" s="61"/>
      <c r="E11" s="61"/>
      <c r="F11" s="61"/>
      <c r="G11" s="61"/>
      <c r="H11" s="61"/>
      <c r="I11" s="61"/>
      <c r="J11" s="61"/>
      <c r="K11" s="61"/>
      <c r="L11" s="61"/>
      <c r="M11" s="61"/>
      <c r="N11" s="61"/>
      <c r="O11" s="61"/>
      <c r="P11" s="61"/>
      <c r="Q11" s="61"/>
      <c r="R11" s="61"/>
      <c r="S11" s="604"/>
    </row>
    <row r="12" spans="1:19" s="67" customFormat="1" ht="12" customHeight="1" x14ac:dyDescent="0.2">
      <c r="A12" s="259" t="s">
        <v>602</v>
      </c>
      <c r="B12" s="603"/>
      <c r="C12" s="61"/>
      <c r="D12" s="61"/>
      <c r="E12" s="61"/>
      <c r="F12" s="61"/>
      <c r="G12" s="61"/>
      <c r="H12" s="61"/>
      <c r="I12" s="61"/>
      <c r="J12" s="61"/>
      <c r="K12" s="61"/>
      <c r="L12" s="61"/>
      <c r="M12" s="61"/>
      <c r="N12" s="61"/>
      <c r="O12" s="61"/>
      <c r="P12" s="61"/>
      <c r="Q12" s="61"/>
      <c r="R12" s="61"/>
      <c r="S12" s="604"/>
    </row>
    <row r="13" spans="1:19" s="67" customFormat="1" ht="12" customHeight="1" x14ac:dyDescent="0.2">
      <c r="A13" s="259" t="s">
        <v>648</v>
      </c>
      <c r="B13" s="603"/>
      <c r="C13" s="61"/>
      <c r="D13" s="61"/>
      <c r="E13" s="61"/>
      <c r="F13" s="61"/>
      <c r="G13" s="61"/>
      <c r="H13" s="61"/>
      <c r="I13" s="61"/>
      <c r="J13" s="61"/>
      <c r="K13" s="61"/>
      <c r="L13" s="61"/>
      <c r="M13" s="61"/>
      <c r="N13" s="61"/>
      <c r="O13" s="61"/>
      <c r="P13" s="61"/>
      <c r="Q13" s="61"/>
      <c r="R13" s="61"/>
      <c r="S13" s="604"/>
    </row>
    <row r="14" spans="1:19" s="67" customFormat="1" ht="5.0999999999999996" customHeight="1" x14ac:dyDescent="0.2">
      <c r="A14" s="605"/>
      <c r="B14" s="606"/>
      <c r="C14" s="606"/>
      <c r="D14" s="606"/>
      <c r="E14" s="606"/>
      <c r="F14" s="606"/>
      <c r="G14" s="606"/>
      <c r="H14" s="606"/>
      <c r="I14" s="606"/>
      <c r="J14" s="606"/>
      <c r="K14" s="606"/>
      <c r="L14" s="606"/>
      <c r="M14" s="606"/>
      <c r="N14" s="606"/>
      <c r="O14" s="606"/>
      <c r="P14" s="606"/>
      <c r="Q14" s="606"/>
      <c r="R14" s="606"/>
      <c r="S14" s="607"/>
    </row>
    <row r="15" spans="1:19" s="10" customFormat="1" ht="5.0999999999999996" customHeight="1" x14ac:dyDescent="0.2">
      <c r="A15" s="35"/>
      <c r="B15" s="35"/>
      <c r="C15" s="35"/>
      <c r="D15" s="35"/>
      <c r="E15" s="35"/>
      <c r="F15" s="35"/>
      <c r="G15" s="35"/>
      <c r="H15" s="35"/>
      <c r="I15" s="35"/>
      <c r="J15" s="35"/>
      <c r="K15" s="35"/>
      <c r="L15" s="35"/>
      <c r="M15" s="35"/>
      <c r="N15" s="35"/>
      <c r="O15" s="35"/>
      <c r="P15" s="35"/>
    </row>
    <row r="16" spans="1:19" s="10" customFormat="1" ht="15" customHeight="1" x14ac:dyDescent="0.2">
      <c r="A16" s="1020" t="s">
        <v>603</v>
      </c>
      <c r="B16" s="1020"/>
      <c r="C16" s="1020"/>
      <c r="D16" s="1020"/>
      <c r="E16" s="1020"/>
      <c r="F16" s="1020"/>
      <c r="G16" s="1020"/>
      <c r="H16" s="1020"/>
      <c r="I16" s="1020"/>
      <c r="J16" s="1020"/>
      <c r="K16" s="1020"/>
      <c r="L16" s="1020"/>
      <c r="M16" s="1020"/>
      <c r="N16" s="1020"/>
      <c r="O16" s="1020"/>
      <c r="P16" s="1020"/>
      <c r="Q16" s="1020"/>
      <c r="R16" s="1020"/>
      <c r="S16" s="1020"/>
    </row>
    <row r="17" spans="1:19" s="130" customFormat="1" ht="12" customHeight="1" x14ac:dyDescent="0.2">
      <c r="A17" s="129"/>
      <c r="B17" s="129"/>
      <c r="C17" s="129"/>
      <c r="D17" s="129"/>
      <c r="E17" s="129"/>
      <c r="F17" s="129"/>
      <c r="G17" s="129"/>
      <c r="H17" s="129"/>
      <c r="I17" s="129"/>
      <c r="J17" s="129"/>
      <c r="K17" s="129"/>
      <c r="L17" s="129"/>
      <c r="M17" s="129"/>
      <c r="N17" s="129"/>
      <c r="O17" s="129"/>
      <c r="P17" s="129"/>
    </row>
    <row r="18" spans="1:19" s="130" customFormat="1" ht="12" customHeight="1" x14ac:dyDescent="0.2">
      <c r="A18" s="129"/>
      <c r="B18" s="129"/>
      <c r="C18" s="129"/>
      <c r="D18" s="129"/>
      <c r="E18" s="129"/>
      <c r="F18" s="129"/>
      <c r="G18" s="129"/>
      <c r="H18" s="129"/>
      <c r="I18" s="129"/>
      <c r="J18" s="129"/>
      <c r="K18" s="129"/>
      <c r="L18" s="129"/>
      <c r="M18" s="129"/>
      <c r="N18" s="129"/>
      <c r="O18" s="129"/>
      <c r="P18" s="129"/>
    </row>
    <row r="19" spans="1:19" s="130" customFormat="1" ht="12" customHeight="1" x14ac:dyDescent="0.2">
      <c r="A19" s="129"/>
      <c r="B19" s="129"/>
      <c r="C19" s="129"/>
      <c r="D19" s="129"/>
      <c r="E19" s="129"/>
      <c r="F19" s="129"/>
      <c r="G19" s="129"/>
      <c r="H19" s="129"/>
      <c r="I19" s="129"/>
      <c r="J19" s="129"/>
      <c r="K19" s="129"/>
      <c r="L19" s="129"/>
      <c r="M19" s="129"/>
      <c r="N19" s="129"/>
      <c r="O19" s="129"/>
      <c r="P19" s="129"/>
    </row>
    <row r="20" spans="1:19" s="130" customFormat="1" ht="12" customHeight="1" x14ac:dyDescent="0.2">
      <c r="A20" s="129"/>
      <c r="B20" s="129"/>
      <c r="C20" s="129"/>
      <c r="D20" s="129"/>
      <c r="E20" s="129"/>
      <c r="F20" s="129"/>
      <c r="G20" s="129"/>
      <c r="H20" s="129"/>
      <c r="I20" s="129"/>
      <c r="J20" s="129"/>
      <c r="K20" s="129"/>
      <c r="L20" s="129"/>
      <c r="M20" s="129"/>
      <c r="N20" s="129"/>
      <c r="O20" s="129"/>
      <c r="P20" s="129"/>
    </row>
    <row r="21" spans="1:19" s="130" customFormat="1" ht="12" customHeight="1" x14ac:dyDescent="0.2">
      <c r="A21" s="129"/>
      <c r="B21" s="129"/>
      <c r="C21" s="129"/>
      <c r="D21" s="129"/>
      <c r="E21" s="129"/>
      <c r="F21" s="129"/>
      <c r="G21" s="129"/>
      <c r="H21" s="129"/>
      <c r="I21" s="129"/>
      <c r="J21" s="129"/>
      <c r="K21" s="129"/>
      <c r="L21" s="129"/>
      <c r="M21" s="129"/>
      <c r="N21" s="129"/>
      <c r="O21" s="129"/>
      <c r="P21" s="129"/>
    </row>
    <row r="22" spans="1:19" s="62" customFormat="1" ht="12" customHeight="1" x14ac:dyDescent="0.2">
      <c r="A22" s="1021"/>
      <c r="B22" s="1021"/>
      <c r="C22" s="1021"/>
      <c r="D22" s="1021"/>
      <c r="E22" s="1021"/>
      <c r="F22" s="1021"/>
      <c r="G22" s="1021"/>
      <c r="H22" s="1021"/>
      <c r="I22" s="1021"/>
      <c r="K22" s="1022"/>
      <c r="L22" s="1022"/>
      <c r="M22" s="1022"/>
      <c r="N22" s="1022"/>
      <c r="O22" s="1022"/>
      <c r="P22" s="1022"/>
      <c r="Q22" s="1022"/>
      <c r="R22" s="1022"/>
      <c r="S22" s="1022"/>
    </row>
    <row r="23" spans="1:19" s="62" customFormat="1" ht="12" customHeight="1" x14ac:dyDescent="0.2">
      <c r="A23" s="1023"/>
      <c r="B23" s="1023"/>
      <c r="C23" s="1023"/>
      <c r="D23" s="1023"/>
      <c r="E23" s="1023"/>
      <c r="F23" s="1023"/>
      <c r="G23" s="1023"/>
      <c r="H23" s="1024">
        <f ca="1">IF('Seite 1'!$O$20="","",'Seite 1'!$O$20)</f>
        <v>45345</v>
      </c>
      <c r="I23" s="1024"/>
      <c r="K23" s="1025"/>
      <c r="L23" s="1025"/>
      <c r="M23" s="1025"/>
      <c r="N23" s="1025"/>
      <c r="O23" s="1025"/>
      <c r="P23" s="1025"/>
      <c r="Q23" s="1025"/>
      <c r="R23" s="1025"/>
      <c r="S23" s="1025"/>
    </row>
    <row r="24" spans="1:19" s="64" customFormat="1" ht="12" customHeight="1" x14ac:dyDescent="0.2">
      <c r="A24" s="63" t="s">
        <v>107</v>
      </c>
      <c r="B24" s="63"/>
      <c r="C24" s="63"/>
      <c r="D24" s="63"/>
      <c r="E24" s="63"/>
      <c r="F24" s="63"/>
      <c r="G24" s="63"/>
      <c r="H24" s="63"/>
      <c r="K24" s="63" t="s">
        <v>211</v>
      </c>
      <c r="L24" s="63"/>
      <c r="M24" s="63"/>
      <c r="N24" s="63"/>
      <c r="O24" s="63"/>
      <c r="P24" s="63"/>
      <c r="Q24" s="63"/>
      <c r="R24" s="63"/>
      <c r="S24" s="63"/>
    </row>
    <row r="25" spans="1:19" s="133" customFormat="1" ht="12" customHeight="1" x14ac:dyDescent="0.2">
      <c r="A25" s="132"/>
      <c r="B25" s="132"/>
      <c r="C25" s="132"/>
      <c r="D25" s="132"/>
      <c r="E25" s="132"/>
      <c r="F25" s="132"/>
      <c r="G25" s="132"/>
      <c r="K25" s="132" t="s">
        <v>338</v>
      </c>
      <c r="L25" s="132"/>
      <c r="M25" s="132"/>
      <c r="N25" s="132"/>
      <c r="O25" s="132"/>
      <c r="P25" s="132"/>
      <c r="Q25" s="132"/>
      <c r="R25" s="132"/>
      <c r="S25" s="132"/>
    </row>
    <row r="26" spans="1:19" s="133" customFormat="1" ht="12" customHeight="1" x14ac:dyDescent="0.2">
      <c r="A26" s="132"/>
      <c r="B26" s="132"/>
      <c r="C26" s="132"/>
      <c r="D26" s="132"/>
      <c r="E26" s="132"/>
      <c r="F26" s="132"/>
      <c r="G26" s="132"/>
      <c r="K26" s="132"/>
      <c r="L26" s="132"/>
      <c r="M26" s="132"/>
      <c r="N26" s="132"/>
      <c r="O26" s="132"/>
      <c r="P26" s="132"/>
      <c r="Q26" s="132"/>
      <c r="R26" s="132"/>
      <c r="S26" s="132"/>
    </row>
    <row r="27" spans="1:19" s="133" customFormat="1" ht="12" customHeight="1" x14ac:dyDescent="0.2">
      <c r="A27" s="132"/>
      <c r="B27" s="132"/>
      <c r="C27" s="132"/>
      <c r="D27" s="132"/>
      <c r="E27" s="132"/>
      <c r="F27" s="132"/>
      <c r="G27" s="132"/>
      <c r="K27" s="132"/>
      <c r="L27" s="132"/>
      <c r="M27" s="132"/>
      <c r="N27" s="132"/>
      <c r="O27" s="132"/>
      <c r="P27" s="132"/>
      <c r="Q27" s="132"/>
      <c r="R27" s="132"/>
      <c r="S27" s="132"/>
    </row>
    <row r="28" spans="1:19" s="133" customFormat="1" ht="12" customHeight="1" x14ac:dyDescent="0.2">
      <c r="A28" s="132"/>
      <c r="B28" s="132"/>
      <c r="C28" s="132"/>
      <c r="D28" s="132"/>
      <c r="E28" s="132"/>
      <c r="F28" s="132"/>
      <c r="G28" s="132"/>
      <c r="K28" s="132"/>
      <c r="L28" s="132"/>
      <c r="M28" s="132"/>
      <c r="N28" s="132"/>
      <c r="O28" s="132"/>
      <c r="P28" s="132"/>
      <c r="Q28" s="132"/>
      <c r="R28" s="132"/>
      <c r="S28" s="132"/>
    </row>
    <row r="29" spans="1:19" s="133" customFormat="1" ht="12" customHeight="1" x14ac:dyDescent="0.2">
      <c r="A29" s="132"/>
      <c r="B29" s="132"/>
      <c r="C29" s="132"/>
      <c r="D29" s="132"/>
      <c r="E29" s="132"/>
      <c r="F29" s="132"/>
      <c r="G29" s="132"/>
      <c r="K29" s="132"/>
      <c r="L29" s="132"/>
      <c r="M29" s="132"/>
      <c r="N29" s="132"/>
      <c r="O29" s="132"/>
      <c r="P29" s="132"/>
      <c r="Q29" s="132"/>
      <c r="R29" s="132"/>
      <c r="S29" s="132"/>
    </row>
    <row r="30" spans="1:19" s="133" customFormat="1" ht="12" customHeight="1" x14ac:dyDescent="0.2">
      <c r="A30" s="132"/>
      <c r="B30" s="132"/>
      <c r="C30" s="132"/>
      <c r="D30" s="132"/>
      <c r="E30" s="132"/>
      <c r="F30" s="132"/>
      <c r="G30" s="132"/>
      <c r="K30" s="132"/>
      <c r="L30" s="132"/>
      <c r="M30" s="132"/>
      <c r="N30" s="132"/>
      <c r="O30" s="132"/>
      <c r="P30" s="132"/>
      <c r="Q30" s="132"/>
      <c r="R30" s="132"/>
      <c r="S30" s="132"/>
    </row>
    <row r="31" spans="1:19" s="133" customFormat="1" ht="12" customHeight="1" x14ac:dyDescent="0.2">
      <c r="A31" s="132"/>
      <c r="B31" s="132"/>
      <c r="C31" s="132"/>
      <c r="D31" s="132"/>
      <c r="E31" s="132"/>
      <c r="F31" s="132"/>
      <c r="G31" s="132"/>
      <c r="K31" s="132"/>
      <c r="L31" s="132"/>
      <c r="M31" s="132"/>
      <c r="N31" s="132"/>
      <c r="O31" s="132"/>
      <c r="P31" s="132"/>
      <c r="Q31" s="132"/>
      <c r="R31" s="132"/>
      <c r="S31" s="132"/>
    </row>
    <row r="32" spans="1:19" s="133" customFormat="1" ht="12" customHeight="1" x14ac:dyDescent="0.2">
      <c r="A32" s="132"/>
      <c r="B32" s="132"/>
      <c r="C32" s="132"/>
      <c r="D32" s="132"/>
      <c r="E32" s="132"/>
      <c r="F32" s="132"/>
      <c r="G32" s="132"/>
      <c r="K32" s="132"/>
      <c r="L32" s="132"/>
      <c r="M32" s="132"/>
      <c r="N32" s="132"/>
      <c r="O32" s="132"/>
      <c r="P32" s="132"/>
      <c r="Q32" s="132"/>
      <c r="R32" s="132"/>
      <c r="S32" s="132"/>
    </row>
    <row r="33" spans="1:19" s="133" customFormat="1" ht="12" customHeight="1" x14ac:dyDescent="0.2">
      <c r="A33" s="132"/>
      <c r="B33" s="132"/>
      <c r="C33" s="132"/>
      <c r="D33" s="132"/>
      <c r="E33" s="132"/>
      <c r="F33" s="132"/>
      <c r="G33" s="132"/>
      <c r="K33" s="132"/>
      <c r="L33" s="132"/>
      <c r="M33" s="132"/>
      <c r="N33" s="132"/>
      <c r="O33" s="132"/>
      <c r="P33" s="132"/>
      <c r="Q33" s="132"/>
      <c r="R33" s="132"/>
      <c r="S33" s="132"/>
    </row>
    <row r="34" spans="1:19" s="133" customFormat="1" ht="12" customHeight="1" x14ac:dyDescent="0.2">
      <c r="A34" s="132"/>
      <c r="B34" s="132"/>
      <c r="C34" s="132"/>
      <c r="D34" s="132"/>
      <c r="E34" s="132"/>
      <c r="F34" s="132"/>
      <c r="G34" s="132"/>
      <c r="K34" s="132"/>
      <c r="L34" s="132"/>
      <c r="M34" s="132"/>
      <c r="N34" s="132"/>
      <c r="O34" s="132"/>
      <c r="P34" s="132"/>
      <c r="Q34" s="132"/>
      <c r="R34" s="132"/>
      <c r="S34" s="132"/>
    </row>
    <row r="35" spans="1:19" s="133" customFormat="1" ht="12" customHeight="1" x14ac:dyDescent="0.2">
      <c r="A35" s="132"/>
      <c r="B35" s="132"/>
      <c r="C35" s="132"/>
      <c r="D35" s="132"/>
      <c r="E35" s="132"/>
      <c r="F35" s="132"/>
      <c r="G35" s="132"/>
      <c r="K35" s="132"/>
      <c r="L35" s="132"/>
      <c r="M35" s="132"/>
      <c r="N35" s="132"/>
      <c r="O35" s="132"/>
      <c r="P35" s="132"/>
      <c r="Q35" s="132"/>
      <c r="R35" s="132"/>
      <c r="S35" s="132"/>
    </row>
    <row r="36" spans="1:19" s="133" customFormat="1" ht="12" customHeight="1" x14ac:dyDescent="0.2">
      <c r="A36" s="132"/>
      <c r="B36" s="132"/>
      <c r="C36" s="132"/>
      <c r="D36" s="132"/>
      <c r="E36" s="132"/>
      <c r="F36" s="132"/>
      <c r="G36" s="132"/>
      <c r="K36" s="132"/>
      <c r="L36" s="132"/>
      <c r="M36" s="132"/>
      <c r="N36" s="132"/>
      <c r="O36" s="132"/>
      <c r="P36" s="132"/>
      <c r="Q36" s="132"/>
      <c r="R36" s="132"/>
      <c r="S36" s="132"/>
    </row>
    <row r="37" spans="1:19" s="133" customFormat="1" ht="12" customHeight="1" x14ac:dyDescent="0.2">
      <c r="A37" s="132"/>
      <c r="B37" s="132"/>
      <c r="C37" s="132"/>
      <c r="D37" s="132"/>
      <c r="E37" s="132"/>
      <c r="F37" s="132"/>
      <c r="G37" s="132"/>
      <c r="K37" s="132"/>
      <c r="L37" s="132"/>
      <c r="M37" s="132"/>
      <c r="N37" s="132"/>
      <c r="O37" s="132"/>
      <c r="P37" s="132"/>
      <c r="Q37" s="132"/>
      <c r="R37" s="132"/>
      <c r="S37" s="132"/>
    </row>
    <row r="38" spans="1:19" s="133" customFormat="1" ht="12" customHeight="1" x14ac:dyDescent="0.2">
      <c r="A38" s="132"/>
      <c r="B38" s="132"/>
      <c r="C38" s="132"/>
      <c r="D38" s="132"/>
      <c r="E38" s="132"/>
      <c r="F38" s="132"/>
      <c r="G38" s="132"/>
      <c r="K38" s="132"/>
      <c r="L38" s="132"/>
      <c r="M38" s="132"/>
      <c r="N38" s="132"/>
      <c r="O38" s="132"/>
      <c r="P38" s="132"/>
      <c r="Q38" s="132"/>
      <c r="R38" s="132"/>
      <c r="S38" s="132"/>
    </row>
    <row r="39" spans="1:19" s="133" customFormat="1" ht="12" customHeight="1" x14ac:dyDescent="0.2">
      <c r="A39" s="132"/>
      <c r="B39" s="132"/>
      <c r="C39" s="132"/>
      <c r="D39" s="132"/>
      <c r="E39" s="132"/>
      <c r="F39" s="132"/>
      <c r="G39" s="132"/>
      <c r="K39" s="132"/>
      <c r="L39" s="132"/>
      <c r="M39" s="132"/>
      <c r="N39" s="132"/>
      <c r="O39" s="132"/>
      <c r="P39" s="132"/>
      <c r="Q39" s="132"/>
      <c r="R39" s="132"/>
      <c r="S39" s="132"/>
    </row>
    <row r="40" spans="1:19" s="133" customFormat="1" ht="12" customHeight="1" x14ac:dyDescent="0.2">
      <c r="A40" s="132"/>
      <c r="B40" s="132"/>
      <c r="C40" s="132"/>
      <c r="D40" s="132"/>
      <c r="E40" s="132"/>
      <c r="F40" s="132"/>
      <c r="G40" s="132"/>
      <c r="K40" s="132"/>
      <c r="L40" s="132"/>
      <c r="M40" s="132"/>
      <c r="N40" s="132"/>
      <c r="O40" s="132"/>
      <c r="P40" s="132"/>
      <c r="Q40" s="132"/>
      <c r="R40" s="132"/>
      <c r="S40" s="132"/>
    </row>
    <row r="41" spans="1:19" s="133" customFormat="1" ht="12" customHeight="1" x14ac:dyDescent="0.2">
      <c r="A41" s="132"/>
      <c r="B41" s="132"/>
      <c r="C41" s="132"/>
      <c r="D41" s="132"/>
      <c r="E41" s="132"/>
      <c r="F41" s="132"/>
      <c r="G41" s="132"/>
      <c r="K41" s="132"/>
      <c r="L41" s="132"/>
      <c r="M41" s="132"/>
      <c r="N41" s="132"/>
      <c r="O41" s="132"/>
      <c r="P41" s="132"/>
      <c r="Q41" s="132"/>
      <c r="R41" s="132"/>
      <c r="S41" s="132"/>
    </row>
    <row r="42" spans="1:19" s="133" customFormat="1" ht="12" customHeight="1" x14ac:dyDescent="0.2">
      <c r="A42" s="132"/>
      <c r="B42" s="132"/>
      <c r="C42" s="132"/>
      <c r="D42" s="132"/>
      <c r="E42" s="132"/>
      <c r="F42" s="132"/>
      <c r="G42" s="132"/>
      <c r="K42" s="132"/>
      <c r="L42" s="132"/>
      <c r="M42" s="132"/>
      <c r="N42" s="132"/>
      <c r="O42" s="132"/>
      <c r="P42" s="132"/>
      <c r="Q42" s="132"/>
      <c r="R42" s="132"/>
      <c r="S42" s="132"/>
    </row>
    <row r="43" spans="1:19" s="133" customFormat="1" ht="12" customHeight="1" x14ac:dyDescent="0.2">
      <c r="A43" s="132"/>
      <c r="B43" s="132"/>
      <c r="C43" s="132"/>
      <c r="D43" s="132"/>
      <c r="E43" s="132"/>
      <c r="F43" s="132"/>
      <c r="G43" s="132"/>
      <c r="K43" s="132"/>
      <c r="L43" s="132"/>
      <c r="M43" s="132"/>
      <c r="N43" s="132"/>
      <c r="O43" s="132"/>
      <c r="P43" s="132"/>
      <c r="Q43" s="132"/>
      <c r="R43" s="132"/>
      <c r="S43" s="132"/>
    </row>
    <row r="44" spans="1:19" s="133" customFormat="1" ht="12" customHeight="1" x14ac:dyDescent="0.2">
      <c r="A44" s="132"/>
      <c r="B44" s="132"/>
      <c r="C44" s="132"/>
      <c r="D44" s="132"/>
      <c r="E44" s="132"/>
      <c r="F44" s="132"/>
      <c r="G44" s="132"/>
      <c r="K44" s="132"/>
      <c r="L44" s="132"/>
      <c r="M44" s="132"/>
      <c r="N44" s="132"/>
      <c r="O44" s="132"/>
      <c r="P44" s="132"/>
      <c r="Q44" s="132"/>
      <c r="R44" s="132"/>
      <c r="S44" s="132"/>
    </row>
    <row r="45" spans="1:19" s="133" customFormat="1" ht="12" customHeight="1" x14ac:dyDescent="0.2">
      <c r="A45" s="132"/>
      <c r="B45" s="132"/>
      <c r="C45" s="132"/>
      <c r="D45" s="132"/>
      <c r="E45" s="132"/>
      <c r="F45" s="132"/>
      <c r="G45" s="132"/>
      <c r="K45" s="132"/>
      <c r="L45" s="132"/>
      <c r="M45" s="132"/>
      <c r="N45" s="132"/>
      <c r="O45" s="132"/>
      <c r="P45" s="132"/>
      <c r="Q45" s="132"/>
      <c r="R45" s="132"/>
      <c r="S45" s="132"/>
    </row>
    <row r="46" spans="1:19" s="133" customFormat="1" ht="12" customHeight="1" x14ac:dyDescent="0.2">
      <c r="A46" s="132"/>
      <c r="B46" s="132"/>
      <c r="C46" s="132"/>
      <c r="D46" s="132"/>
      <c r="E46" s="132"/>
      <c r="F46" s="132"/>
      <c r="G46" s="132"/>
      <c r="K46" s="132"/>
      <c r="L46" s="132"/>
      <c r="M46" s="132"/>
      <c r="N46" s="132"/>
      <c r="O46" s="132"/>
      <c r="P46" s="132"/>
      <c r="Q46" s="132"/>
      <c r="R46" s="132"/>
      <c r="S46" s="132"/>
    </row>
    <row r="47" spans="1:19" s="133" customFormat="1" ht="12" customHeight="1" x14ac:dyDescent="0.2">
      <c r="A47" s="132"/>
      <c r="B47" s="132"/>
      <c r="C47" s="132"/>
      <c r="D47" s="132"/>
      <c r="E47" s="132"/>
      <c r="F47" s="132"/>
      <c r="G47" s="132"/>
      <c r="K47" s="132"/>
      <c r="L47" s="132"/>
      <c r="M47" s="132"/>
      <c r="N47" s="132"/>
      <c r="O47" s="132"/>
      <c r="P47" s="132"/>
      <c r="Q47" s="132"/>
      <c r="R47" s="132"/>
      <c r="S47" s="132"/>
    </row>
    <row r="48" spans="1:19" s="133" customFormat="1" ht="12" customHeight="1" x14ac:dyDescent="0.2">
      <c r="A48" s="132"/>
      <c r="B48" s="132"/>
      <c r="C48" s="132"/>
      <c r="D48" s="132"/>
      <c r="E48" s="132"/>
      <c r="F48" s="132"/>
      <c r="G48" s="132"/>
      <c r="K48" s="132"/>
      <c r="L48" s="132"/>
      <c r="M48" s="132"/>
      <c r="N48" s="132"/>
      <c r="O48" s="132"/>
      <c r="P48" s="132"/>
      <c r="Q48" s="132"/>
      <c r="R48" s="132"/>
      <c r="S48" s="132"/>
    </row>
    <row r="49" spans="1:19" s="133" customFormat="1" ht="12" customHeight="1" x14ac:dyDescent="0.2">
      <c r="A49" s="132"/>
      <c r="B49" s="132"/>
      <c r="C49" s="132"/>
      <c r="D49" s="132"/>
      <c r="E49" s="132"/>
      <c r="F49" s="132"/>
      <c r="G49" s="132"/>
      <c r="K49" s="132"/>
      <c r="L49" s="132"/>
      <c r="M49" s="132"/>
      <c r="N49" s="132"/>
      <c r="O49" s="132"/>
      <c r="P49" s="132"/>
      <c r="Q49" s="132"/>
      <c r="R49" s="132"/>
      <c r="S49" s="132"/>
    </row>
    <row r="50" spans="1:19" s="133" customFormat="1" ht="12" customHeight="1" x14ac:dyDescent="0.2">
      <c r="A50" s="132"/>
      <c r="B50" s="132"/>
      <c r="C50" s="132"/>
      <c r="D50" s="132"/>
      <c r="E50" s="132"/>
      <c r="F50" s="132"/>
      <c r="G50" s="132"/>
      <c r="K50" s="132"/>
      <c r="L50" s="132"/>
      <c r="M50" s="132"/>
      <c r="N50" s="132"/>
      <c r="O50" s="132"/>
      <c r="P50" s="132"/>
      <c r="Q50" s="132"/>
      <c r="R50" s="132"/>
      <c r="S50" s="132"/>
    </row>
    <row r="51" spans="1:19" s="133" customFormat="1" ht="12" customHeight="1" x14ac:dyDescent="0.2">
      <c r="A51" s="132"/>
      <c r="B51" s="132"/>
      <c r="C51" s="132"/>
      <c r="D51" s="132"/>
      <c r="E51" s="132"/>
      <c r="F51" s="132"/>
      <c r="G51" s="132"/>
      <c r="K51" s="132"/>
      <c r="L51" s="132"/>
      <c r="M51" s="132"/>
      <c r="N51" s="132"/>
      <c r="O51" s="132"/>
      <c r="P51" s="132"/>
      <c r="Q51" s="132"/>
      <c r="R51" s="132"/>
      <c r="S51" s="132"/>
    </row>
    <row r="52" spans="1:19" s="133" customFormat="1" ht="12" customHeight="1" x14ac:dyDescent="0.2">
      <c r="A52" s="132"/>
      <c r="B52" s="132"/>
      <c r="C52" s="132"/>
      <c r="D52" s="132"/>
      <c r="E52" s="132"/>
      <c r="F52" s="132"/>
      <c r="G52" s="132"/>
      <c r="K52" s="132"/>
      <c r="L52" s="132"/>
      <c r="M52" s="132"/>
      <c r="N52" s="132"/>
      <c r="O52" s="132"/>
      <c r="P52" s="132"/>
      <c r="Q52" s="132"/>
      <c r="R52" s="132"/>
      <c r="S52" s="132"/>
    </row>
    <row r="53" spans="1:19" s="133" customFormat="1" ht="12" customHeight="1" x14ac:dyDescent="0.2">
      <c r="A53" s="132"/>
      <c r="B53" s="132"/>
      <c r="C53" s="132"/>
      <c r="D53" s="132"/>
      <c r="E53" s="132"/>
      <c r="F53" s="132"/>
      <c r="G53" s="132"/>
      <c r="K53" s="132"/>
      <c r="L53" s="132"/>
      <c r="M53" s="132"/>
      <c r="N53" s="132"/>
      <c r="O53" s="132"/>
      <c r="P53" s="132"/>
      <c r="Q53" s="132"/>
      <c r="R53" s="132"/>
      <c r="S53" s="132"/>
    </row>
    <row r="54" spans="1:19" s="133" customFormat="1" ht="12" customHeight="1" x14ac:dyDescent="0.2">
      <c r="A54" s="132"/>
      <c r="B54" s="132"/>
      <c r="C54" s="132"/>
      <c r="D54" s="132"/>
      <c r="E54" s="132"/>
      <c r="F54" s="132"/>
      <c r="G54" s="132"/>
      <c r="K54" s="132"/>
      <c r="L54" s="132"/>
      <c r="M54" s="132"/>
      <c r="N54" s="132"/>
      <c r="O54" s="132"/>
      <c r="P54" s="132"/>
      <c r="Q54" s="132"/>
      <c r="R54" s="132"/>
      <c r="S54" s="132"/>
    </row>
    <row r="55" spans="1:19" s="133" customFormat="1" ht="12" customHeight="1" x14ac:dyDescent="0.2">
      <c r="A55" s="132"/>
      <c r="B55" s="132"/>
      <c r="C55" s="132"/>
      <c r="D55" s="132"/>
      <c r="E55" s="132"/>
      <c r="F55" s="132"/>
      <c r="G55" s="132"/>
      <c r="K55" s="132"/>
      <c r="L55" s="132"/>
      <c r="M55" s="132"/>
      <c r="N55" s="132"/>
      <c r="O55" s="132"/>
      <c r="P55" s="132"/>
      <c r="Q55" s="132"/>
      <c r="R55" s="132"/>
      <c r="S55" s="132"/>
    </row>
    <row r="56" spans="1:19" s="133" customFormat="1" ht="12" customHeight="1" x14ac:dyDescent="0.2">
      <c r="A56" s="132"/>
      <c r="B56" s="132"/>
      <c r="C56" s="132"/>
      <c r="D56" s="132"/>
      <c r="E56" s="132"/>
      <c r="F56" s="132"/>
      <c r="G56" s="132"/>
      <c r="K56" s="132"/>
      <c r="L56" s="132"/>
      <c r="M56" s="132"/>
      <c r="N56" s="132"/>
      <c r="O56" s="132"/>
      <c r="P56" s="132"/>
      <c r="Q56" s="132"/>
      <c r="R56" s="132"/>
      <c r="S56" s="132"/>
    </row>
    <row r="57" spans="1:19" s="133" customFormat="1" ht="12" customHeight="1" x14ac:dyDescent="0.2">
      <c r="A57" s="132"/>
      <c r="B57" s="132"/>
      <c r="C57" s="132"/>
      <c r="D57" s="132"/>
      <c r="E57" s="132"/>
      <c r="F57" s="132"/>
      <c r="G57" s="132"/>
      <c r="K57" s="132"/>
      <c r="L57" s="132"/>
      <c r="M57" s="132"/>
      <c r="N57" s="132"/>
      <c r="O57" s="132"/>
      <c r="P57" s="132"/>
      <c r="Q57" s="132"/>
      <c r="R57" s="132"/>
      <c r="S57" s="132"/>
    </row>
    <row r="58" spans="1:19" s="133" customFormat="1" ht="12" customHeight="1" x14ac:dyDescent="0.2">
      <c r="A58" s="132"/>
      <c r="B58" s="132"/>
      <c r="C58" s="132"/>
      <c r="D58" s="132"/>
      <c r="E58" s="132"/>
      <c r="F58" s="132"/>
      <c r="G58" s="132"/>
      <c r="K58" s="132"/>
      <c r="L58" s="132"/>
      <c r="M58" s="132"/>
      <c r="N58" s="132"/>
      <c r="O58" s="132"/>
      <c r="P58" s="132"/>
      <c r="Q58" s="132"/>
      <c r="R58" s="132"/>
      <c r="S58" s="132"/>
    </row>
    <row r="59" spans="1:19" s="133" customFormat="1" ht="12" customHeight="1" x14ac:dyDescent="0.2">
      <c r="A59" s="132"/>
      <c r="B59" s="132"/>
      <c r="C59" s="132"/>
      <c r="D59" s="132"/>
      <c r="E59" s="132"/>
      <c r="F59" s="132"/>
      <c r="G59" s="132"/>
      <c r="K59" s="132"/>
      <c r="L59" s="132"/>
      <c r="M59" s="132"/>
      <c r="N59" s="132"/>
      <c r="O59" s="132"/>
      <c r="P59" s="132"/>
      <c r="Q59" s="132"/>
      <c r="R59" s="132"/>
      <c r="S59" s="132"/>
    </row>
    <row r="60" spans="1:19" s="133" customFormat="1" ht="12" customHeight="1" x14ac:dyDescent="0.2">
      <c r="A60" s="132"/>
      <c r="B60" s="132"/>
      <c r="C60" s="132"/>
      <c r="D60" s="132"/>
      <c r="E60" s="132"/>
      <c r="F60" s="132"/>
      <c r="G60" s="132"/>
      <c r="K60" s="132"/>
      <c r="L60" s="132"/>
      <c r="M60" s="132"/>
      <c r="N60" s="132"/>
      <c r="O60" s="132"/>
      <c r="P60" s="132"/>
      <c r="Q60" s="132"/>
      <c r="R60" s="132"/>
      <c r="S60" s="132"/>
    </row>
    <row r="61" spans="1:19" s="133" customFormat="1" ht="12" customHeight="1" x14ac:dyDescent="0.2">
      <c r="A61" s="132"/>
      <c r="B61" s="132"/>
      <c r="C61" s="132"/>
      <c r="D61" s="132"/>
      <c r="E61" s="132"/>
      <c r="F61" s="132"/>
      <c r="G61" s="132"/>
      <c r="K61" s="132"/>
      <c r="L61" s="132"/>
      <c r="M61" s="132"/>
      <c r="N61" s="132"/>
      <c r="O61" s="132"/>
      <c r="P61" s="132"/>
      <c r="Q61" s="132"/>
      <c r="R61" s="132"/>
      <c r="S61" s="132"/>
    </row>
    <row r="62" spans="1:19" s="133" customFormat="1" ht="12" customHeight="1" x14ac:dyDescent="0.2">
      <c r="A62" s="132"/>
      <c r="B62" s="132"/>
      <c r="C62" s="132"/>
      <c r="D62" s="132"/>
      <c r="E62" s="132"/>
      <c r="F62" s="132"/>
      <c r="G62" s="132"/>
      <c r="K62" s="132"/>
      <c r="L62" s="132"/>
      <c r="M62" s="132"/>
      <c r="N62" s="132"/>
      <c r="O62" s="132"/>
      <c r="P62" s="132"/>
      <c r="Q62" s="132"/>
      <c r="R62" s="132"/>
      <c r="S62" s="132"/>
    </row>
    <row r="63" spans="1:19" s="133" customFormat="1" ht="12" customHeight="1" x14ac:dyDescent="0.2">
      <c r="A63" s="132"/>
      <c r="B63" s="132"/>
      <c r="C63" s="132"/>
      <c r="D63" s="132"/>
      <c r="E63" s="132"/>
      <c r="F63" s="132"/>
      <c r="G63" s="132"/>
      <c r="K63" s="132"/>
      <c r="L63" s="132"/>
      <c r="M63" s="132"/>
      <c r="N63" s="132"/>
      <c r="O63" s="132"/>
      <c r="P63" s="132"/>
      <c r="Q63" s="132"/>
      <c r="R63" s="132"/>
      <c r="S63" s="132"/>
    </row>
    <row r="64" spans="1:19" s="133" customFormat="1" ht="12" customHeight="1" x14ac:dyDescent="0.2">
      <c r="A64" s="132"/>
      <c r="B64" s="132"/>
      <c r="C64" s="132"/>
      <c r="D64" s="132"/>
      <c r="E64" s="132"/>
      <c r="F64" s="132"/>
      <c r="G64" s="132"/>
      <c r="K64" s="132"/>
      <c r="L64" s="132"/>
      <c r="M64" s="132"/>
      <c r="N64" s="132"/>
      <c r="O64" s="132"/>
      <c r="P64" s="132"/>
      <c r="Q64" s="132"/>
      <c r="R64" s="132"/>
      <c r="S64" s="132"/>
    </row>
    <row r="65" spans="1:19" s="133" customFormat="1" ht="12" customHeight="1" x14ac:dyDescent="0.2">
      <c r="A65" s="132"/>
      <c r="B65" s="132"/>
      <c r="C65" s="132"/>
      <c r="D65" s="132"/>
      <c r="E65" s="132"/>
      <c r="F65" s="132"/>
      <c r="G65" s="132"/>
      <c r="K65" s="132"/>
      <c r="L65" s="132"/>
      <c r="M65" s="132"/>
      <c r="N65" s="132"/>
      <c r="O65" s="132"/>
      <c r="P65" s="132"/>
      <c r="Q65" s="132"/>
      <c r="R65" s="132"/>
      <c r="S65" s="132"/>
    </row>
    <row r="66" spans="1:19" s="133" customFormat="1" ht="12" customHeight="1" x14ac:dyDescent="0.2">
      <c r="A66" s="132"/>
      <c r="B66" s="132"/>
      <c r="C66" s="132"/>
      <c r="D66" s="132"/>
      <c r="E66" s="132"/>
      <c r="F66" s="132"/>
      <c r="G66" s="132"/>
      <c r="K66" s="132"/>
      <c r="L66" s="132"/>
      <c r="M66" s="132"/>
      <c r="N66" s="132"/>
      <c r="O66" s="132"/>
      <c r="P66" s="132"/>
      <c r="Q66" s="132"/>
      <c r="R66" s="132"/>
      <c r="S66" s="132"/>
    </row>
    <row r="67" spans="1:19" s="133" customFormat="1" ht="12" customHeight="1" x14ac:dyDescent="0.2">
      <c r="A67" s="132"/>
      <c r="B67" s="132"/>
      <c r="C67" s="132"/>
      <c r="D67" s="132"/>
      <c r="E67" s="132"/>
      <c r="F67" s="132"/>
      <c r="G67" s="132"/>
      <c r="K67" s="132"/>
      <c r="L67" s="132"/>
      <c r="M67" s="132"/>
      <c r="N67" s="132"/>
      <c r="O67" s="132"/>
      <c r="P67" s="132"/>
      <c r="Q67" s="132"/>
      <c r="R67" s="132"/>
      <c r="S67" s="132"/>
    </row>
    <row r="68" spans="1:19" s="130" customFormat="1" ht="12" customHeight="1" x14ac:dyDescent="0.2">
      <c r="A68" s="131"/>
      <c r="B68" s="131"/>
      <c r="C68" s="131"/>
      <c r="D68" s="131"/>
      <c r="E68" s="131"/>
      <c r="F68" s="131"/>
      <c r="G68" s="131"/>
      <c r="H68" s="131"/>
      <c r="I68" s="131"/>
      <c r="J68" s="131"/>
      <c r="K68" s="131"/>
      <c r="L68" s="131"/>
      <c r="M68" s="131"/>
      <c r="N68" s="131"/>
      <c r="O68" s="131"/>
      <c r="P68" s="131"/>
    </row>
    <row r="69" spans="1:19" s="78" customFormat="1" ht="12" customHeight="1" x14ac:dyDescent="0.2">
      <c r="A69" s="3" t="str">
        <f>'Seite 1'!$A$64</f>
        <v>Antrag LAT - Einstellungsprämie</v>
      </c>
      <c r="O69" s="85"/>
      <c r="S69" s="4" t="str">
        <f ca="1">CONCATENATE(IF('Seite 1'!$E$25=0,"Antragsteller",'Seite 1'!$E$25)," - Antrag vom ",IF('Seite 1'!$O$20="","……………..",TEXT('Seite 1'!$O$20,"TT.MM.JJ")))</f>
        <v>Antragsteller - Antrag vom 23.02.24</v>
      </c>
    </row>
    <row r="70" spans="1:19" s="78" customFormat="1" ht="12" customHeight="1" x14ac:dyDescent="0.2">
      <c r="A70" s="3" t="str">
        <f>'Seite 1'!$A$65</f>
        <v>Formularversion: V 2.1 vom 23.02.24 - öffentlich -</v>
      </c>
      <c r="O70" s="85"/>
      <c r="S70" s="5" t="str">
        <f ca="1">CONCATENATE("Ausdruck vom "&amp;TEXT(TODAY(),"TT.MM.JJ"))</f>
        <v>Ausdruck vom 23.02.24</v>
      </c>
    </row>
    <row r="71" spans="1:19" ht="12" customHeight="1" x14ac:dyDescent="0.2"/>
    <row r="72" spans="1:19" ht="12" customHeight="1" x14ac:dyDescent="0.2"/>
    <row r="73" spans="1:19" ht="12" customHeight="1" x14ac:dyDescent="0.2"/>
    <row r="74" spans="1:19" ht="12" customHeight="1" x14ac:dyDescent="0.2"/>
    <row r="75" spans="1:19" ht="12" customHeight="1" x14ac:dyDescent="0.2"/>
    <row r="76" spans="1:19" ht="12" customHeight="1" x14ac:dyDescent="0.2"/>
    <row r="77" spans="1:19" ht="12" customHeight="1" x14ac:dyDescent="0.2"/>
  </sheetData>
  <sheetProtection password="EF62" sheet="1" objects="1" scenarios="1" selectLockedCells="1" autoFilter="0"/>
  <mergeCells count="7">
    <mergeCell ref="O1:S1"/>
    <mergeCell ref="A16:S16"/>
    <mergeCell ref="A22:I22"/>
    <mergeCell ref="K22:S22"/>
    <mergeCell ref="A23:G23"/>
    <mergeCell ref="H23:I23"/>
    <mergeCell ref="K23:S23"/>
  </mergeCells>
  <phoneticPr fontId="7" type="noConversion"/>
  <conditionalFormatting sqref="O1">
    <cfRule type="cellIs" dxfId="4"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57"/>
  <sheetViews>
    <sheetView showGridLines="0" zoomScaleNormal="100" workbookViewId="0">
      <selection activeCell="O1" sqref="O1:R1"/>
    </sheetView>
  </sheetViews>
  <sheetFormatPr baseColWidth="10" defaultRowHeight="12" customHeight="1" x14ac:dyDescent="0.2"/>
  <cols>
    <col min="1" max="18" width="5.140625" style="320" customWidth="1"/>
    <col min="19" max="16384" width="11.42578125" style="320"/>
  </cols>
  <sheetData>
    <row r="1" spans="1:18" ht="15" customHeight="1" x14ac:dyDescent="0.2">
      <c r="A1" s="320" t="s">
        <v>536</v>
      </c>
      <c r="C1" s="320" t="s">
        <v>357</v>
      </c>
      <c r="N1" s="321" t="s">
        <v>124</v>
      </c>
      <c r="O1" s="1067" t="str">
        <f>IF('Seite 1'!$O$21="","",'Seite 1'!$O$21)</f>
        <v/>
      </c>
      <c r="P1" s="1068"/>
      <c r="Q1" s="1068"/>
      <c r="R1" s="1069"/>
    </row>
    <row r="2" spans="1:18" s="209" customFormat="1" ht="15" customHeight="1" x14ac:dyDescent="0.2">
      <c r="A2" s="322"/>
      <c r="N2" s="323"/>
      <c r="O2" s="324"/>
      <c r="P2" s="324"/>
      <c r="Q2" s="324"/>
      <c r="R2" s="325" t="str">
        <f>'Seite 1'!$A$64</f>
        <v>Antrag LAT - Einstellungsprämie</v>
      </c>
    </row>
    <row r="3" spans="1:18" s="209" customFormat="1" ht="15" customHeight="1" x14ac:dyDescent="0.2">
      <c r="R3" s="326" t="str">
        <f>'Seite 1'!$A$65</f>
        <v>Formularversion: V 2.1 vom 23.02.24 - öffentlich -</v>
      </c>
    </row>
    <row r="4" spans="1:18" ht="20.100000000000001" customHeight="1" x14ac:dyDescent="0.2">
      <c r="A4" s="1070" t="s">
        <v>357</v>
      </c>
      <c r="B4" s="1070"/>
      <c r="C4" s="1070"/>
      <c r="D4" s="1070"/>
      <c r="E4" s="1070"/>
      <c r="F4" s="1070"/>
      <c r="G4" s="1070"/>
      <c r="H4" s="1070"/>
      <c r="I4" s="1070"/>
      <c r="J4" s="1070"/>
      <c r="K4" s="1070"/>
      <c r="L4" s="1070"/>
      <c r="M4" s="1070"/>
      <c r="N4" s="1070"/>
      <c r="O4" s="1070"/>
      <c r="P4" s="1070"/>
      <c r="Q4" s="1070"/>
      <c r="R4" s="1070"/>
    </row>
    <row r="5" spans="1:18" ht="12" customHeight="1" x14ac:dyDescent="0.2">
      <c r="A5" s="327"/>
      <c r="B5" s="327"/>
      <c r="C5" s="327"/>
    </row>
    <row r="6" spans="1:18" ht="12" customHeight="1" x14ac:dyDescent="0.2">
      <c r="A6" s="1071" t="str">
        <f>"zum Antrag für "&amp;RIGHT('Seite 1'!A6,290)&amp;" - "&amp;'Seite 1'!A7</f>
        <v>zum Antrag für Richtlinie zum Landesprogramm "Arbeit für Thüringen" - Fördergegenstand 2.3:
Einstellungsprämie</v>
      </c>
      <c r="B6" s="1071"/>
      <c r="C6" s="1071"/>
      <c r="D6" s="1071"/>
      <c r="E6" s="1071"/>
      <c r="F6" s="1071"/>
      <c r="G6" s="1071"/>
      <c r="H6" s="1071"/>
      <c r="I6" s="1071"/>
      <c r="J6" s="1071"/>
      <c r="K6" s="1071"/>
      <c r="L6" s="1071"/>
      <c r="M6" s="1071"/>
      <c r="N6" s="1071"/>
      <c r="O6" s="1071"/>
      <c r="P6" s="1071"/>
      <c r="Q6" s="1071"/>
      <c r="R6" s="1071"/>
    </row>
    <row r="7" spans="1:18" ht="12" customHeight="1" x14ac:dyDescent="0.2">
      <c r="A7" s="1071"/>
      <c r="B7" s="1071"/>
      <c r="C7" s="1071"/>
      <c r="D7" s="1071"/>
      <c r="E7" s="1071"/>
      <c r="F7" s="1071"/>
      <c r="G7" s="1071"/>
      <c r="H7" s="1071"/>
      <c r="I7" s="1071"/>
      <c r="J7" s="1071"/>
      <c r="K7" s="1071"/>
      <c r="L7" s="1071"/>
      <c r="M7" s="1071"/>
      <c r="N7" s="1071"/>
      <c r="O7" s="1071"/>
      <c r="P7" s="1071"/>
      <c r="Q7" s="1071"/>
      <c r="R7" s="1071"/>
    </row>
    <row r="8" spans="1:18" ht="12" customHeight="1" x14ac:dyDescent="0.2">
      <c r="A8" s="1071"/>
      <c r="B8" s="1071"/>
      <c r="C8" s="1071"/>
      <c r="D8" s="1071"/>
      <c r="E8" s="1071"/>
      <c r="F8" s="1071"/>
      <c r="G8" s="1071"/>
      <c r="H8" s="1071"/>
      <c r="I8" s="1071"/>
      <c r="J8" s="1071"/>
      <c r="K8" s="1071"/>
      <c r="L8" s="1071"/>
      <c r="M8" s="1071"/>
      <c r="N8" s="1071"/>
      <c r="O8" s="1071"/>
      <c r="P8" s="1071"/>
      <c r="Q8" s="1071"/>
      <c r="R8" s="1071"/>
    </row>
    <row r="9" spans="1:18" ht="12" customHeight="1" x14ac:dyDescent="0.2">
      <c r="A9" s="328"/>
      <c r="B9" s="328"/>
      <c r="C9" s="328"/>
      <c r="D9" s="328"/>
      <c r="E9" s="328"/>
      <c r="F9" s="328"/>
      <c r="G9" s="328"/>
      <c r="H9" s="328"/>
      <c r="I9" s="328"/>
      <c r="J9" s="328"/>
      <c r="K9" s="328"/>
      <c r="L9" s="328"/>
      <c r="M9" s="328"/>
      <c r="N9" s="328"/>
      <c r="O9" s="328"/>
      <c r="P9" s="328"/>
      <c r="Q9" s="328"/>
      <c r="R9" s="328"/>
    </row>
    <row r="10" spans="1:18" ht="12" customHeight="1" x14ac:dyDescent="0.2">
      <c r="A10" s="641" t="s">
        <v>652</v>
      </c>
      <c r="B10" s="329"/>
      <c r="C10" s="329"/>
      <c r="D10" s="329"/>
      <c r="E10" s="329"/>
      <c r="F10" s="329"/>
      <c r="G10" s="329"/>
      <c r="H10" s="329"/>
      <c r="I10" s="329"/>
      <c r="J10" s="329"/>
      <c r="K10" s="329"/>
      <c r="L10" s="329"/>
      <c r="M10" s="329"/>
      <c r="N10" s="329"/>
      <c r="O10" s="329"/>
      <c r="P10" s="329"/>
      <c r="Q10" s="329"/>
      <c r="R10" s="329"/>
    </row>
    <row r="11" spans="1:18" ht="12" customHeight="1" x14ac:dyDescent="0.2">
      <c r="A11" s="641" t="s">
        <v>653</v>
      </c>
      <c r="B11" s="329"/>
      <c r="C11" s="329"/>
      <c r="D11" s="329"/>
      <c r="E11" s="329"/>
      <c r="F11" s="329"/>
      <c r="G11" s="329"/>
      <c r="H11" s="329"/>
      <c r="I11" s="329"/>
      <c r="J11" s="329"/>
      <c r="K11" s="329"/>
      <c r="L11" s="329"/>
      <c r="M11" s="329"/>
      <c r="N11" s="329"/>
      <c r="O11" s="329"/>
      <c r="P11" s="329"/>
      <c r="Q11" s="329"/>
      <c r="R11" s="329"/>
    </row>
    <row r="12" spans="1:18" ht="12" customHeight="1" x14ac:dyDescent="0.2">
      <c r="A12" s="641" t="s">
        <v>654</v>
      </c>
      <c r="B12" s="329"/>
      <c r="C12" s="329"/>
      <c r="D12" s="329"/>
      <c r="E12" s="329"/>
      <c r="F12" s="329"/>
      <c r="G12" s="329"/>
      <c r="H12" s="329"/>
      <c r="I12" s="329"/>
      <c r="J12" s="329"/>
      <c r="K12" s="329"/>
      <c r="L12" s="329"/>
      <c r="M12" s="329"/>
      <c r="N12" s="329"/>
      <c r="O12" s="329"/>
      <c r="P12" s="329"/>
      <c r="Q12" s="329"/>
      <c r="R12" s="329"/>
    </row>
    <row r="13" spans="1:18" ht="12" customHeight="1" x14ac:dyDescent="0.2">
      <c r="A13" s="641" t="s">
        <v>655</v>
      </c>
      <c r="B13" s="329"/>
      <c r="C13" s="329"/>
      <c r="D13" s="329"/>
      <c r="E13" s="329"/>
      <c r="F13" s="329"/>
      <c r="G13" s="329"/>
      <c r="H13" s="329"/>
      <c r="I13" s="329"/>
      <c r="J13" s="329"/>
      <c r="K13" s="329"/>
      <c r="L13" s="329"/>
      <c r="M13" s="329"/>
      <c r="N13" s="329"/>
      <c r="O13" s="329"/>
      <c r="P13" s="329"/>
      <c r="Q13" s="329"/>
      <c r="R13" s="329"/>
    </row>
    <row r="14" spans="1:18" ht="12" customHeight="1" x14ac:dyDescent="0.2">
      <c r="A14" s="641" t="s">
        <v>656</v>
      </c>
      <c r="B14" s="329"/>
      <c r="C14" s="329"/>
      <c r="D14" s="329"/>
      <c r="E14" s="329"/>
      <c r="F14" s="329"/>
      <c r="G14" s="329"/>
      <c r="H14" s="329"/>
      <c r="I14" s="329"/>
      <c r="J14" s="329"/>
      <c r="K14" s="329"/>
      <c r="L14" s="329"/>
      <c r="M14" s="329"/>
      <c r="N14" s="329"/>
      <c r="O14" s="329"/>
      <c r="P14" s="329"/>
      <c r="Q14" s="329"/>
      <c r="R14" s="329"/>
    </row>
    <row r="15" spans="1:18" ht="12" customHeight="1" x14ac:dyDescent="0.2">
      <c r="A15" s="641" t="s">
        <v>657</v>
      </c>
    </row>
    <row r="16" spans="1:18" ht="12" customHeight="1" x14ac:dyDescent="0.2">
      <c r="A16" s="642"/>
      <c r="B16" s="329"/>
      <c r="C16" s="329"/>
      <c r="D16" s="329"/>
      <c r="E16" s="329"/>
      <c r="F16" s="329"/>
      <c r="G16" s="329"/>
      <c r="H16" s="329"/>
      <c r="I16" s="329"/>
      <c r="J16" s="329"/>
      <c r="K16" s="329"/>
      <c r="L16" s="329"/>
      <c r="M16" s="329"/>
      <c r="N16" s="329"/>
      <c r="O16" s="329"/>
      <c r="P16" s="329"/>
      <c r="Q16" s="329"/>
      <c r="R16" s="329"/>
    </row>
    <row r="17" spans="1:18" ht="12" customHeight="1" x14ac:dyDescent="0.2">
      <c r="A17" s="641" t="s">
        <v>658</v>
      </c>
      <c r="B17" s="329"/>
      <c r="C17" s="329"/>
      <c r="D17" s="329"/>
      <c r="E17" s="329"/>
      <c r="F17" s="329"/>
      <c r="G17" s="329"/>
      <c r="H17" s="329"/>
      <c r="I17" s="329"/>
      <c r="J17" s="329"/>
      <c r="K17" s="329"/>
      <c r="L17" s="329"/>
      <c r="M17" s="329"/>
      <c r="N17" s="329"/>
      <c r="O17" s="329"/>
      <c r="P17" s="329"/>
      <c r="Q17" s="329"/>
      <c r="R17" s="329"/>
    </row>
    <row r="18" spans="1:18" ht="12" customHeight="1" x14ac:dyDescent="0.2">
      <c r="A18" s="641" t="s">
        <v>659</v>
      </c>
      <c r="B18" s="329"/>
      <c r="C18" s="329"/>
      <c r="D18" s="329"/>
      <c r="E18" s="329"/>
      <c r="F18" s="329"/>
      <c r="G18" s="329"/>
      <c r="H18" s="329"/>
      <c r="I18" s="329"/>
      <c r="J18" s="329"/>
      <c r="K18" s="329"/>
      <c r="L18" s="329"/>
      <c r="M18" s="329"/>
      <c r="N18" s="329"/>
      <c r="O18" s="329"/>
      <c r="P18" s="329"/>
      <c r="Q18" s="329"/>
      <c r="R18" s="329"/>
    </row>
    <row r="19" spans="1:18" ht="12" customHeight="1" x14ac:dyDescent="0.2">
      <c r="A19" s="642"/>
    </row>
    <row r="20" spans="1:18" ht="12" customHeight="1" x14ac:dyDescent="0.2">
      <c r="A20" s="642" t="s">
        <v>660</v>
      </c>
    </row>
    <row r="21" spans="1:18" ht="12" customHeight="1" x14ac:dyDescent="0.2">
      <c r="A21" s="642" t="s">
        <v>661</v>
      </c>
    </row>
    <row r="22" spans="1:18" ht="12" customHeight="1" x14ac:dyDescent="0.2">
      <c r="A22" s="642" t="s">
        <v>409</v>
      </c>
    </row>
    <row r="23" spans="1:18" ht="12" customHeight="1" x14ac:dyDescent="0.2">
      <c r="A23" s="642" t="s">
        <v>410</v>
      </c>
    </row>
    <row r="24" spans="1:18" ht="12" customHeight="1" x14ac:dyDescent="0.2">
      <c r="A24" s="642" t="s">
        <v>411</v>
      </c>
    </row>
    <row r="25" spans="1:18" ht="12" customHeight="1" x14ac:dyDescent="0.2">
      <c r="A25" s="643" t="s">
        <v>94</v>
      </c>
      <c r="B25" s="320" t="s">
        <v>412</v>
      </c>
    </row>
    <row r="26" spans="1:18" ht="12" customHeight="1" x14ac:dyDescent="0.2">
      <c r="A26" s="642"/>
      <c r="B26" s="320" t="s">
        <v>413</v>
      </c>
    </row>
    <row r="27" spans="1:18" ht="12" customHeight="1" x14ac:dyDescent="0.2">
      <c r="A27" s="643" t="s">
        <v>95</v>
      </c>
      <c r="B27" s="320" t="s">
        <v>414</v>
      </c>
    </row>
    <row r="28" spans="1:18" ht="12" customHeight="1" x14ac:dyDescent="0.2">
      <c r="A28" s="642"/>
      <c r="B28" s="320" t="s">
        <v>415</v>
      </c>
    </row>
    <row r="29" spans="1:18" ht="12" customHeight="1" x14ac:dyDescent="0.2">
      <c r="A29" s="643" t="s">
        <v>416</v>
      </c>
      <c r="B29" s="320" t="s">
        <v>417</v>
      </c>
    </row>
    <row r="30" spans="1:18" ht="12" customHeight="1" x14ac:dyDescent="0.2">
      <c r="A30" s="642"/>
      <c r="B30" s="320" t="s">
        <v>418</v>
      </c>
    </row>
    <row r="31" spans="1:18" ht="12" customHeight="1" x14ac:dyDescent="0.2">
      <c r="A31" s="642"/>
      <c r="B31" s="320" t="s">
        <v>419</v>
      </c>
    </row>
    <row r="32" spans="1:18" ht="12" customHeight="1" x14ac:dyDescent="0.2">
      <c r="A32" s="643" t="s">
        <v>420</v>
      </c>
      <c r="B32" s="320" t="s">
        <v>421</v>
      </c>
    </row>
    <row r="33" spans="1:18" ht="12" customHeight="1" x14ac:dyDescent="0.2">
      <c r="A33" s="642"/>
      <c r="B33" s="320" t="s">
        <v>422</v>
      </c>
    </row>
    <row r="34" spans="1:18" ht="12" customHeight="1" x14ac:dyDescent="0.2">
      <c r="A34" s="642"/>
      <c r="B34" s="320" t="s">
        <v>423</v>
      </c>
    </row>
    <row r="35" spans="1:18" ht="12" customHeight="1" x14ac:dyDescent="0.2">
      <c r="A35" s="642" t="s">
        <v>424</v>
      </c>
    </row>
    <row r="36" spans="1:18" ht="12" customHeight="1" x14ac:dyDescent="0.2">
      <c r="A36" s="642" t="s">
        <v>425</v>
      </c>
    </row>
    <row r="37" spans="1:18" ht="12" customHeight="1" x14ac:dyDescent="0.2">
      <c r="A37" s="642"/>
    </row>
    <row r="38" spans="1:18" ht="12" customHeight="1" x14ac:dyDescent="0.2">
      <c r="A38" s="641" t="s">
        <v>662</v>
      </c>
      <c r="B38" s="329"/>
      <c r="C38" s="329"/>
      <c r="D38" s="329"/>
      <c r="E38" s="329"/>
      <c r="F38" s="329"/>
      <c r="G38" s="329"/>
      <c r="H38" s="329"/>
      <c r="I38" s="329"/>
      <c r="J38" s="329"/>
      <c r="K38" s="329"/>
      <c r="L38" s="329"/>
      <c r="M38" s="329"/>
      <c r="N38" s="329"/>
      <c r="O38" s="329"/>
      <c r="P38" s="329"/>
      <c r="Q38" s="329"/>
      <c r="R38" s="329"/>
    </row>
    <row r="39" spans="1:18" ht="12" customHeight="1" x14ac:dyDescent="0.2">
      <c r="A39" s="641" t="s">
        <v>663</v>
      </c>
      <c r="B39" s="329"/>
      <c r="C39" s="329"/>
      <c r="D39" s="329"/>
      <c r="E39" s="329"/>
      <c r="F39" s="329"/>
      <c r="G39" s="329"/>
      <c r="H39" s="329"/>
      <c r="I39" s="329"/>
      <c r="J39" s="329"/>
      <c r="K39" s="329"/>
      <c r="L39" s="329"/>
      <c r="M39" s="329"/>
      <c r="N39" s="329"/>
      <c r="O39" s="329"/>
      <c r="P39" s="329"/>
      <c r="Q39" s="329"/>
      <c r="R39" s="329"/>
    </row>
    <row r="40" spans="1:18" ht="12" customHeight="1" x14ac:dyDescent="0.2">
      <c r="A40" s="641" t="s">
        <v>664</v>
      </c>
      <c r="B40" s="329"/>
      <c r="C40" s="329"/>
      <c r="D40" s="329"/>
      <c r="E40" s="329"/>
      <c r="F40" s="329"/>
      <c r="G40" s="329"/>
      <c r="H40" s="329"/>
      <c r="I40" s="329"/>
      <c r="J40" s="329"/>
      <c r="K40" s="329"/>
      <c r="L40" s="329"/>
      <c r="M40" s="329"/>
      <c r="N40" s="329"/>
      <c r="O40" s="329"/>
      <c r="P40" s="329"/>
      <c r="Q40" s="329"/>
      <c r="R40" s="329"/>
    </row>
    <row r="41" spans="1:18" ht="12" customHeight="1" x14ac:dyDescent="0.2">
      <c r="A41" s="641" t="s">
        <v>665</v>
      </c>
      <c r="B41" s="329"/>
      <c r="C41" s="329"/>
      <c r="D41" s="329"/>
      <c r="E41" s="329"/>
      <c r="F41" s="329"/>
      <c r="G41" s="329"/>
      <c r="H41" s="329"/>
      <c r="I41" s="329"/>
      <c r="J41" s="329"/>
      <c r="K41" s="329"/>
      <c r="L41" s="329"/>
      <c r="M41" s="329"/>
      <c r="N41" s="329"/>
      <c r="O41" s="329"/>
      <c r="P41" s="329"/>
      <c r="Q41" s="329"/>
      <c r="R41" s="329"/>
    </row>
    <row r="42" spans="1:18" ht="12" customHeight="1" x14ac:dyDescent="0.2">
      <c r="A42" s="329"/>
      <c r="B42" s="329"/>
      <c r="C42" s="329"/>
      <c r="D42" s="329"/>
      <c r="E42" s="329"/>
      <c r="F42" s="329"/>
      <c r="G42" s="329"/>
      <c r="H42" s="329"/>
      <c r="I42" s="329"/>
      <c r="J42" s="329"/>
      <c r="K42" s="329"/>
      <c r="L42" s="329"/>
      <c r="M42" s="329"/>
      <c r="N42" s="329"/>
      <c r="O42" s="329"/>
      <c r="P42" s="329"/>
      <c r="Q42" s="329"/>
      <c r="R42" s="329"/>
    </row>
    <row r="44" spans="1:18" ht="15" customHeight="1" x14ac:dyDescent="0.2">
      <c r="A44" s="331" t="s">
        <v>426</v>
      </c>
      <c r="B44" s="332"/>
      <c r="C44" s="332"/>
      <c r="D44" s="332"/>
      <c r="E44" s="332"/>
      <c r="F44" s="332"/>
      <c r="G44" s="332"/>
      <c r="H44" s="332"/>
      <c r="I44" s="332"/>
      <c r="J44" s="332"/>
      <c r="K44" s="332"/>
      <c r="L44" s="332"/>
      <c r="M44" s="332"/>
      <c r="N44" s="332"/>
      <c r="O44" s="332"/>
      <c r="P44" s="332"/>
      <c r="Q44" s="332"/>
      <c r="R44" s="333"/>
    </row>
    <row r="45" spans="1:18" ht="12" customHeight="1" x14ac:dyDescent="0.2">
      <c r="A45" s="334"/>
      <c r="B45" s="334"/>
      <c r="C45" s="334"/>
    </row>
    <row r="46" spans="1:18" s="337" customFormat="1" ht="18" customHeight="1" x14ac:dyDescent="0.2">
      <c r="A46" s="320" t="s">
        <v>427</v>
      </c>
      <c r="B46" s="335"/>
      <c r="C46" s="335"/>
      <c r="D46" s="336"/>
      <c r="E46" s="1072" t="str">
        <f>IF('Seite 1'!$E$25="","",'Seite 1'!$E$25)</f>
        <v/>
      </c>
      <c r="F46" s="1073"/>
      <c r="G46" s="1073"/>
      <c r="H46" s="1073"/>
      <c r="I46" s="1073"/>
      <c r="J46" s="1073"/>
      <c r="K46" s="1073"/>
      <c r="L46" s="1073"/>
      <c r="M46" s="1073"/>
      <c r="N46" s="1073"/>
      <c r="O46" s="1073"/>
      <c r="P46" s="1073"/>
      <c r="Q46" s="1073"/>
      <c r="R46" s="1074"/>
    </row>
    <row r="47" spans="1:18" s="340" customFormat="1" ht="12" customHeight="1" x14ac:dyDescent="0.2">
      <c r="A47" s="338"/>
      <c r="B47" s="338"/>
      <c r="C47" s="338"/>
      <c r="D47" s="338"/>
      <c r="E47" s="338"/>
      <c r="F47" s="338"/>
      <c r="G47" s="339"/>
      <c r="H47" s="339"/>
      <c r="I47" s="339"/>
      <c r="J47" s="339"/>
      <c r="K47" s="339"/>
      <c r="L47" s="339"/>
      <c r="M47" s="339"/>
      <c r="N47" s="339"/>
      <c r="O47" s="339"/>
      <c r="P47" s="339"/>
      <c r="Q47" s="339"/>
      <c r="R47" s="339"/>
    </row>
    <row r="48" spans="1:18" s="62" customFormat="1" ht="18" customHeight="1" x14ac:dyDescent="0.2">
      <c r="A48" s="61" t="s">
        <v>428</v>
      </c>
      <c r="B48" s="341"/>
      <c r="C48" s="341"/>
      <c r="D48" s="341"/>
      <c r="E48" s="1075" t="str">
        <f>IF('Seite 1'!$E$30="","",'Seite 1'!$E$30)</f>
        <v/>
      </c>
      <c r="F48" s="1076"/>
      <c r="G48" s="1076"/>
      <c r="H48" s="1076"/>
      <c r="I48" s="1076"/>
      <c r="J48" s="1076"/>
      <c r="K48" s="1076"/>
      <c r="L48" s="1076"/>
      <c r="M48" s="1076"/>
      <c r="N48" s="1076"/>
      <c r="O48" s="1076"/>
      <c r="P48" s="1076"/>
      <c r="Q48" s="1076"/>
      <c r="R48" s="1077"/>
    </row>
    <row r="49" spans="1:18" s="62" customFormat="1" ht="9.9499999999999993" customHeight="1" x14ac:dyDescent="0.2">
      <c r="A49" s="341"/>
      <c r="B49" s="341"/>
      <c r="C49" s="341"/>
      <c r="D49" s="341"/>
      <c r="E49" s="1078" t="s">
        <v>208</v>
      </c>
      <c r="F49" s="1079"/>
      <c r="G49" s="1079"/>
      <c r="H49" s="1079"/>
      <c r="I49" s="1079"/>
      <c r="J49" s="1079"/>
      <c r="K49" s="1079"/>
      <c r="L49" s="1079"/>
      <c r="M49" s="1079"/>
      <c r="N49" s="1079"/>
      <c r="O49" s="1079"/>
      <c r="P49" s="1079"/>
      <c r="Q49" s="1079"/>
      <c r="R49" s="1080"/>
    </row>
    <row r="50" spans="1:18" s="62" customFormat="1" ht="18" customHeight="1" x14ac:dyDescent="0.2">
      <c r="A50" s="342"/>
      <c r="B50" s="342"/>
      <c r="C50" s="342"/>
      <c r="D50" s="61"/>
      <c r="E50" s="1081" t="str">
        <f>IF('Seite 1'!$E$32="","",'Seite 1'!$E$32)</f>
        <v/>
      </c>
      <c r="F50" s="1082"/>
      <c r="G50" s="1083" t="str">
        <f>IF('Seite 1'!$G$32="","",'Seite 1'!$G$32)</f>
        <v/>
      </c>
      <c r="H50" s="1084"/>
      <c r="I50" s="1084"/>
      <c r="J50" s="1084"/>
      <c r="K50" s="1084"/>
      <c r="L50" s="1084"/>
      <c r="M50" s="1084"/>
      <c r="N50" s="1084"/>
      <c r="O50" s="1084"/>
      <c r="P50" s="1084"/>
      <c r="Q50" s="1084"/>
      <c r="R50" s="1085"/>
    </row>
    <row r="51" spans="1:18" s="62" customFormat="1" ht="9.9499999999999993" customHeight="1" x14ac:dyDescent="0.2">
      <c r="A51" s="342"/>
      <c r="B51" s="342"/>
      <c r="C51" s="342"/>
      <c r="D51" s="61"/>
      <c r="E51" s="1086" t="s">
        <v>130</v>
      </c>
      <c r="F51" s="1087"/>
      <c r="G51" s="1088" t="s">
        <v>131</v>
      </c>
      <c r="H51" s="1089"/>
      <c r="I51" s="1089"/>
      <c r="J51" s="1089"/>
      <c r="K51" s="1089"/>
      <c r="L51" s="1089"/>
      <c r="M51" s="1089"/>
      <c r="N51" s="1089"/>
      <c r="O51" s="1089"/>
      <c r="P51" s="1089"/>
      <c r="Q51" s="1089"/>
      <c r="R51" s="1090"/>
    </row>
    <row r="52" spans="1:18" s="343" customFormat="1" ht="12" customHeight="1" x14ac:dyDescent="0.2">
      <c r="D52" s="344"/>
      <c r="E52" s="344"/>
      <c r="F52" s="344"/>
      <c r="G52" s="344"/>
      <c r="H52" s="344"/>
      <c r="I52" s="344"/>
      <c r="J52" s="344"/>
      <c r="K52" s="344"/>
      <c r="L52" s="344"/>
      <c r="M52" s="344"/>
      <c r="N52" s="344"/>
      <c r="O52" s="344"/>
      <c r="P52" s="344"/>
      <c r="Q52" s="344"/>
      <c r="R52" s="344"/>
    </row>
    <row r="53" spans="1:18" s="343" customFormat="1" ht="12" customHeight="1" x14ac:dyDescent="0.2">
      <c r="D53" s="344"/>
      <c r="E53" s="344"/>
      <c r="F53" s="344"/>
      <c r="G53" s="344"/>
      <c r="H53" s="344"/>
      <c r="I53" s="344"/>
      <c r="J53" s="344"/>
      <c r="K53" s="344"/>
      <c r="L53" s="344"/>
      <c r="M53" s="344"/>
      <c r="N53" s="344"/>
      <c r="O53" s="344"/>
      <c r="P53" s="344"/>
      <c r="Q53" s="344"/>
      <c r="R53" s="344"/>
    </row>
    <row r="54" spans="1:18" ht="12" customHeight="1" x14ac:dyDescent="0.2">
      <c r="A54" s="641" t="s">
        <v>666</v>
      </c>
      <c r="B54" s="329"/>
      <c r="C54" s="329"/>
      <c r="D54" s="329"/>
      <c r="E54" s="329"/>
      <c r="F54" s="329"/>
      <c r="G54" s="329"/>
      <c r="H54" s="329"/>
      <c r="I54" s="329"/>
      <c r="J54" s="329"/>
      <c r="K54" s="329"/>
      <c r="L54" s="329"/>
      <c r="M54" s="329"/>
      <c r="N54" s="329"/>
      <c r="O54" s="329"/>
      <c r="P54" s="329"/>
      <c r="Q54" s="329"/>
      <c r="R54" s="329"/>
    </row>
    <row r="55" spans="1:18" ht="12" customHeight="1" x14ac:dyDescent="0.2">
      <c r="A55" s="641" t="s">
        <v>429</v>
      </c>
      <c r="B55" s="329"/>
      <c r="C55" s="329"/>
      <c r="D55" s="329"/>
      <c r="E55" s="329"/>
      <c r="F55" s="329"/>
      <c r="G55" s="329"/>
      <c r="H55" s="329"/>
      <c r="I55" s="329"/>
      <c r="J55" s="329"/>
      <c r="K55" s="329"/>
      <c r="L55" s="329"/>
      <c r="M55" s="329"/>
      <c r="N55" s="329"/>
      <c r="O55" s="329"/>
      <c r="P55" s="329"/>
      <c r="Q55" s="329"/>
      <c r="R55" s="329"/>
    </row>
    <row r="56" spans="1:18" ht="5.0999999999999996" customHeight="1" x14ac:dyDescent="0.2"/>
    <row r="57" spans="1:18" ht="18" customHeight="1" x14ac:dyDescent="0.2">
      <c r="A57" s="103"/>
      <c r="B57" s="104" t="s">
        <v>430</v>
      </c>
      <c r="C57" s="104"/>
      <c r="D57" s="104"/>
      <c r="E57" s="104"/>
      <c r="F57" s="104"/>
      <c r="G57" s="104"/>
      <c r="H57" s="104"/>
      <c r="I57" s="345"/>
      <c r="J57" s="345"/>
      <c r="K57" s="345"/>
      <c r="L57" s="345"/>
      <c r="M57" s="345"/>
      <c r="N57" s="345"/>
      <c r="O57" s="345"/>
      <c r="P57" s="345"/>
      <c r="Q57" s="345"/>
      <c r="R57" s="346"/>
    </row>
    <row r="58" spans="1:18" ht="5.0999999999999996" customHeight="1" x14ac:dyDescent="0.2"/>
    <row r="59" spans="1:18" ht="18" customHeight="1" x14ac:dyDescent="0.2">
      <c r="A59" s="103"/>
      <c r="B59" s="104" t="s">
        <v>431</v>
      </c>
      <c r="C59" s="104"/>
      <c r="D59" s="104"/>
      <c r="E59" s="104"/>
      <c r="F59" s="104"/>
      <c r="G59" s="104"/>
      <c r="H59" s="104"/>
      <c r="I59" s="345"/>
      <c r="J59" s="345"/>
      <c r="K59" s="345"/>
      <c r="L59" s="345"/>
      <c r="M59" s="345"/>
      <c r="N59" s="345"/>
      <c r="O59" s="345"/>
      <c r="P59" s="345"/>
      <c r="Q59" s="345"/>
      <c r="R59" s="346"/>
    </row>
    <row r="60" spans="1:18" ht="5.0999999999999996" customHeight="1" x14ac:dyDescent="0.2"/>
    <row r="61" spans="1:18" ht="12" customHeight="1" x14ac:dyDescent="0.2">
      <c r="A61" s="641" t="s">
        <v>667</v>
      </c>
      <c r="B61" s="329"/>
      <c r="C61" s="329"/>
      <c r="D61" s="329"/>
      <c r="E61" s="329"/>
      <c r="F61" s="329"/>
      <c r="G61" s="329"/>
      <c r="H61" s="329"/>
      <c r="I61" s="329"/>
      <c r="J61" s="329"/>
      <c r="K61" s="329"/>
      <c r="L61" s="329"/>
      <c r="M61" s="329"/>
      <c r="N61" s="329"/>
      <c r="O61" s="329"/>
      <c r="P61" s="329"/>
      <c r="Q61" s="329"/>
      <c r="R61" s="329"/>
    </row>
    <row r="62" spans="1:18" ht="12" customHeight="1" x14ac:dyDescent="0.2">
      <c r="A62" s="641" t="s">
        <v>668</v>
      </c>
      <c r="B62" s="329"/>
      <c r="C62" s="329"/>
      <c r="D62" s="329"/>
      <c r="E62" s="329"/>
      <c r="F62" s="329"/>
      <c r="G62" s="329"/>
      <c r="H62" s="329"/>
      <c r="I62" s="329"/>
      <c r="J62" s="329"/>
      <c r="K62" s="329"/>
      <c r="L62" s="329"/>
      <c r="M62" s="329"/>
      <c r="N62" s="329"/>
      <c r="O62" s="329"/>
      <c r="P62" s="329"/>
      <c r="Q62" s="329"/>
      <c r="R62" s="329"/>
    </row>
    <row r="63" spans="1:18" ht="12" customHeight="1" x14ac:dyDescent="0.2">
      <c r="A63" s="641" t="s">
        <v>669</v>
      </c>
      <c r="B63" s="329"/>
      <c r="C63" s="329"/>
      <c r="D63" s="329"/>
      <c r="E63" s="329"/>
      <c r="F63" s="329"/>
      <c r="G63" s="329"/>
      <c r="H63" s="329"/>
      <c r="I63" s="329"/>
      <c r="J63" s="329"/>
      <c r="K63" s="329"/>
      <c r="L63" s="329"/>
      <c r="M63" s="329"/>
      <c r="N63" s="329"/>
      <c r="O63" s="329"/>
      <c r="P63" s="329"/>
      <c r="Q63" s="329"/>
      <c r="R63" s="329"/>
    </row>
    <row r="64" spans="1:18" ht="5.0999999999999996" customHeight="1" x14ac:dyDescent="0.2"/>
    <row r="65" spans="1:18" ht="12" customHeight="1" x14ac:dyDescent="0.2">
      <c r="A65" s="1037" t="s">
        <v>432</v>
      </c>
      <c r="B65" s="1037"/>
      <c r="C65" s="1037"/>
      <c r="D65" s="1037" t="s">
        <v>433</v>
      </c>
      <c r="E65" s="1037"/>
      <c r="F65" s="1037" t="s">
        <v>434</v>
      </c>
      <c r="G65" s="1037"/>
      <c r="H65" s="1037"/>
      <c r="I65" s="1037" t="s">
        <v>435</v>
      </c>
      <c r="J65" s="1037"/>
      <c r="K65" s="1037"/>
      <c r="L65" s="1037" t="s">
        <v>436</v>
      </c>
      <c r="M65" s="1037"/>
      <c r="N65" s="1037"/>
      <c r="O65" s="1037" t="s">
        <v>437</v>
      </c>
      <c r="P65" s="1037"/>
      <c r="Q65" s="1037" t="s">
        <v>438</v>
      </c>
      <c r="R65" s="1037"/>
    </row>
    <row r="66" spans="1:18" ht="12" customHeight="1" x14ac:dyDescent="0.2">
      <c r="A66" s="1037"/>
      <c r="B66" s="1037"/>
      <c r="C66" s="1037"/>
      <c r="D66" s="1037"/>
      <c r="E66" s="1037"/>
      <c r="F66" s="1037"/>
      <c r="G66" s="1037"/>
      <c r="H66" s="1037"/>
      <c r="I66" s="1037"/>
      <c r="J66" s="1037"/>
      <c r="K66" s="1037"/>
      <c r="L66" s="1037"/>
      <c r="M66" s="1037"/>
      <c r="N66" s="1037"/>
      <c r="O66" s="1037"/>
      <c r="P66" s="1037"/>
      <c r="Q66" s="1037"/>
      <c r="R66" s="1037"/>
    </row>
    <row r="67" spans="1:18" ht="12" customHeight="1" x14ac:dyDescent="0.2">
      <c r="A67" s="1037"/>
      <c r="B67" s="1037"/>
      <c r="C67" s="1037"/>
      <c r="D67" s="1037"/>
      <c r="E67" s="1037"/>
      <c r="F67" s="1037"/>
      <c r="G67" s="1037"/>
      <c r="H67" s="1037"/>
      <c r="I67" s="1037"/>
      <c r="J67" s="1037"/>
      <c r="K67" s="1037"/>
      <c r="L67" s="1037"/>
      <c r="M67" s="1037"/>
      <c r="N67" s="1037"/>
      <c r="O67" s="1037"/>
      <c r="P67" s="1037"/>
      <c r="Q67" s="1037"/>
      <c r="R67" s="1037"/>
    </row>
    <row r="68" spans="1:18" ht="12" customHeight="1" x14ac:dyDescent="0.2">
      <c r="A68" s="1037"/>
      <c r="B68" s="1037"/>
      <c r="C68" s="1037"/>
      <c r="D68" s="1037"/>
      <c r="E68" s="1037"/>
      <c r="F68" s="1037"/>
      <c r="G68" s="1037"/>
      <c r="H68" s="1037"/>
      <c r="I68" s="1037"/>
      <c r="J68" s="1037"/>
      <c r="K68" s="1037"/>
      <c r="L68" s="1037"/>
      <c r="M68" s="1037"/>
      <c r="N68" s="1037"/>
      <c r="O68" s="1037"/>
      <c r="P68" s="1037"/>
      <c r="Q68" s="1037"/>
      <c r="R68" s="1037"/>
    </row>
    <row r="69" spans="1:18" ht="18" customHeight="1" x14ac:dyDescent="0.2">
      <c r="A69" s="1038"/>
      <c r="B69" s="1038"/>
      <c r="C69" s="1038"/>
      <c r="D69" s="1039"/>
      <c r="E69" s="1039"/>
      <c r="F69" s="1038"/>
      <c r="G69" s="1038"/>
      <c r="H69" s="1038"/>
      <c r="I69" s="1038"/>
      <c r="J69" s="1038"/>
      <c r="K69" s="1038"/>
      <c r="L69" s="1038"/>
      <c r="M69" s="1038"/>
      <c r="N69" s="1038"/>
      <c r="O69" s="1040"/>
      <c r="P69" s="1040"/>
      <c r="Q69" s="1040"/>
      <c r="R69" s="1040"/>
    </row>
    <row r="70" spans="1:18" ht="18" customHeight="1" x14ac:dyDescent="0.2">
      <c r="A70" s="1035"/>
      <c r="B70" s="1035"/>
      <c r="C70" s="1035"/>
      <c r="D70" s="1036"/>
      <c r="E70" s="1036"/>
      <c r="F70" s="1035"/>
      <c r="G70" s="1035"/>
      <c r="H70" s="1035"/>
      <c r="I70" s="1035"/>
      <c r="J70" s="1035"/>
      <c r="K70" s="1035"/>
      <c r="L70" s="1035"/>
      <c r="M70" s="1035"/>
      <c r="N70" s="1035"/>
      <c r="O70" s="1034"/>
      <c r="P70" s="1034"/>
      <c r="Q70" s="1034"/>
      <c r="R70" s="1034"/>
    </row>
    <row r="71" spans="1:18" ht="18" customHeight="1" x14ac:dyDescent="0.2">
      <c r="A71" s="1035"/>
      <c r="B71" s="1035"/>
      <c r="C71" s="1035"/>
      <c r="D71" s="1036"/>
      <c r="E71" s="1036"/>
      <c r="F71" s="1035"/>
      <c r="G71" s="1035"/>
      <c r="H71" s="1035"/>
      <c r="I71" s="1035"/>
      <c r="J71" s="1035"/>
      <c r="K71" s="1035"/>
      <c r="L71" s="1035"/>
      <c r="M71" s="1035"/>
      <c r="N71" s="1035"/>
      <c r="O71" s="1034"/>
      <c r="P71" s="1034"/>
      <c r="Q71" s="1034"/>
      <c r="R71" s="1034"/>
    </row>
    <row r="72" spans="1:18" ht="18" customHeight="1" x14ac:dyDescent="0.2">
      <c r="A72" s="1035"/>
      <c r="B72" s="1035"/>
      <c r="C72" s="1035"/>
      <c r="D72" s="1036"/>
      <c r="E72" s="1036"/>
      <c r="F72" s="1035"/>
      <c r="G72" s="1035"/>
      <c r="H72" s="1035"/>
      <c r="I72" s="1035"/>
      <c r="J72" s="1035"/>
      <c r="K72" s="1035"/>
      <c r="L72" s="1035"/>
      <c r="M72" s="1035"/>
      <c r="N72" s="1035"/>
      <c r="O72" s="1034"/>
      <c r="P72" s="1034"/>
      <c r="Q72" s="1034"/>
      <c r="R72" s="1034"/>
    </row>
    <row r="73" spans="1:18" ht="18" customHeight="1" x14ac:dyDescent="0.2">
      <c r="A73" s="1032"/>
      <c r="B73" s="1032"/>
      <c r="C73" s="1032"/>
      <c r="D73" s="1033"/>
      <c r="E73" s="1033"/>
      <c r="F73" s="1032"/>
      <c r="G73" s="1032"/>
      <c r="H73" s="1032"/>
      <c r="I73" s="1032"/>
      <c r="J73" s="1032"/>
      <c r="K73" s="1032"/>
      <c r="L73" s="1032"/>
      <c r="M73" s="1032"/>
      <c r="N73" s="1032"/>
      <c r="O73" s="1026"/>
      <c r="P73" s="1026"/>
      <c r="Q73" s="1026"/>
      <c r="R73" s="1026"/>
    </row>
    <row r="74" spans="1:18" ht="18" customHeight="1" thickBot="1" x14ac:dyDescent="0.25">
      <c r="A74" s="1027" t="s">
        <v>439</v>
      </c>
      <c r="B74" s="1028"/>
      <c r="C74" s="1028"/>
      <c r="D74" s="1028"/>
      <c r="E74" s="1028"/>
      <c r="F74" s="1028"/>
      <c r="G74" s="1028"/>
      <c r="H74" s="1028"/>
      <c r="I74" s="1028"/>
      <c r="J74" s="1028"/>
      <c r="K74" s="1028"/>
      <c r="L74" s="1028"/>
      <c r="M74" s="1028"/>
      <c r="N74" s="1029"/>
      <c r="O74" s="1030">
        <f>SUMPRODUCT(ROUND(O69:O73,2))</f>
        <v>0</v>
      </c>
      <c r="P74" s="1031"/>
      <c r="Q74" s="1030">
        <f>SUMPRODUCT(ROUND(Q69:Q73,2))</f>
        <v>0</v>
      </c>
      <c r="R74" s="1031"/>
    </row>
    <row r="75" spans="1:18" ht="12" customHeight="1" thickTop="1" x14ac:dyDescent="0.2">
      <c r="A75" s="347"/>
      <c r="B75" s="347"/>
      <c r="C75" s="347"/>
      <c r="D75" s="343"/>
      <c r="E75" s="343"/>
      <c r="F75" s="343"/>
      <c r="G75" s="343"/>
      <c r="H75" s="343"/>
      <c r="I75" s="343"/>
      <c r="J75" s="343"/>
      <c r="K75" s="343"/>
      <c r="L75" s="343"/>
      <c r="M75" s="343"/>
      <c r="N75" s="343"/>
      <c r="O75" s="348"/>
      <c r="P75" s="348"/>
      <c r="Q75" s="348"/>
      <c r="R75" s="348"/>
    </row>
    <row r="76" spans="1:18" ht="12" customHeight="1" x14ac:dyDescent="0.2">
      <c r="A76" s="347"/>
      <c r="B76" s="347"/>
      <c r="C76" s="347"/>
      <c r="D76" s="343"/>
      <c r="E76" s="343"/>
      <c r="F76" s="343"/>
      <c r="G76" s="343"/>
      <c r="H76" s="343"/>
      <c r="I76" s="343"/>
      <c r="J76" s="343"/>
      <c r="K76" s="343"/>
      <c r="L76" s="343"/>
      <c r="M76" s="343"/>
      <c r="N76" s="343"/>
      <c r="O76" s="348"/>
      <c r="P76" s="348"/>
      <c r="Q76" s="348"/>
      <c r="R76" s="348"/>
    </row>
    <row r="77" spans="1:18" ht="12" customHeight="1" x14ac:dyDescent="0.2">
      <c r="A77" s="641" t="s">
        <v>670</v>
      </c>
      <c r="B77" s="329"/>
      <c r="C77" s="329"/>
      <c r="D77" s="329"/>
      <c r="E77" s="329"/>
      <c r="F77" s="329"/>
      <c r="G77" s="329"/>
      <c r="H77" s="329"/>
      <c r="I77" s="329"/>
      <c r="J77" s="329"/>
      <c r="K77" s="329"/>
      <c r="L77" s="329"/>
      <c r="M77" s="329"/>
      <c r="N77" s="329"/>
      <c r="O77" s="329"/>
      <c r="P77" s="329"/>
      <c r="Q77" s="329"/>
      <c r="R77" s="329"/>
    </row>
    <row r="78" spans="1:18" ht="12" customHeight="1" x14ac:dyDescent="0.2">
      <c r="A78" s="641" t="s">
        <v>671</v>
      </c>
      <c r="B78" s="329"/>
      <c r="C78" s="329"/>
      <c r="D78" s="329"/>
      <c r="E78" s="329"/>
      <c r="F78" s="329"/>
      <c r="G78" s="329"/>
      <c r="H78" s="329"/>
      <c r="I78" s="329"/>
      <c r="J78" s="329"/>
      <c r="K78" s="329"/>
      <c r="L78" s="329"/>
      <c r="M78" s="329"/>
      <c r="N78" s="329"/>
      <c r="O78" s="329"/>
      <c r="P78" s="329"/>
      <c r="Q78" s="329"/>
      <c r="R78" s="329"/>
    </row>
    <row r="79" spans="1:18" ht="5.0999999999999996" customHeight="1" x14ac:dyDescent="0.2"/>
    <row r="80" spans="1:18" ht="12" customHeight="1" x14ac:dyDescent="0.2">
      <c r="A80" s="1037" t="s">
        <v>432</v>
      </c>
      <c r="B80" s="1037"/>
      <c r="C80" s="1037"/>
      <c r="D80" s="1037" t="s">
        <v>440</v>
      </c>
      <c r="E80" s="1037"/>
      <c r="F80" s="1037" t="s">
        <v>434</v>
      </c>
      <c r="G80" s="1037"/>
      <c r="H80" s="1037"/>
      <c r="I80" s="1037" t="s">
        <v>441</v>
      </c>
      <c r="J80" s="1037"/>
      <c r="K80" s="1037"/>
      <c r="L80" s="1037"/>
      <c r="M80" s="1037" t="s">
        <v>436</v>
      </c>
      <c r="N80" s="1037"/>
      <c r="O80" s="1037"/>
      <c r="P80" s="1037"/>
      <c r="Q80" s="1037" t="s">
        <v>442</v>
      </c>
      <c r="R80" s="1037"/>
    </row>
    <row r="81" spans="1:18" ht="12" customHeight="1" x14ac:dyDescent="0.2">
      <c r="A81" s="1037"/>
      <c r="B81" s="1037"/>
      <c r="C81" s="1037"/>
      <c r="D81" s="1037"/>
      <c r="E81" s="1037"/>
      <c r="F81" s="1037"/>
      <c r="G81" s="1037"/>
      <c r="H81" s="1037"/>
      <c r="I81" s="1037"/>
      <c r="J81" s="1037"/>
      <c r="K81" s="1037"/>
      <c r="L81" s="1037"/>
      <c r="M81" s="1037"/>
      <c r="N81" s="1037"/>
      <c r="O81" s="1037"/>
      <c r="P81" s="1037"/>
      <c r="Q81" s="1037"/>
      <c r="R81" s="1037"/>
    </row>
    <row r="82" spans="1:18" ht="12" customHeight="1" x14ac:dyDescent="0.2">
      <c r="A82" s="1037"/>
      <c r="B82" s="1037"/>
      <c r="C82" s="1037"/>
      <c r="D82" s="1037"/>
      <c r="E82" s="1037"/>
      <c r="F82" s="1037"/>
      <c r="G82" s="1037"/>
      <c r="H82" s="1037"/>
      <c r="I82" s="1037"/>
      <c r="J82" s="1037"/>
      <c r="K82" s="1037"/>
      <c r="L82" s="1037"/>
      <c r="M82" s="1037"/>
      <c r="N82" s="1037"/>
      <c r="O82" s="1037"/>
      <c r="P82" s="1037"/>
      <c r="Q82" s="1037"/>
      <c r="R82" s="1037"/>
    </row>
    <row r="83" spans="1:18" ht="12" customHeight="1" x14ac:dyDescent="0.2">
      <c r="A83" s="1037"/>
      <c r="B83" s="1037"/>
      <c r="C83" s="1037"/>
      <c r="D83" s="1037"/>
      <c r="E83" s="1037"/>
      <c r="F83" s="1037"/>
      <c r="G83" s="1037"/>
      <c r="H83" s="1037"/>
      <c r="I83" s="1037"/>
      <c r="J83" s="1037"/>
      <c r="K83" s="1037"/>
      <c r="L83" s="1037"/>
      <c r="M83" s="1037"/>
      <c r="N83" s="1037"/>
      <c r="O83" s="1037"/>
      <c r="P83" s="1037"/>
      <c r="Q83" s="1037"/>
      <c r="R83" s="1037"/>
    </row>
    <row r="84" spans="1:18" ht="18" customHeight="1" x14ac:dyDescent="0.2">
      <c r="A84" s="1038"/>
      <c r="B84" s="1038"/>
      <c r="C84" s="1038"/>
      <c r="D84" s="1039"/>
      <c r="E84" s="1039"/>
      <c r="F84" s="1038"/>
      <c r="G84" s="1038"/>
      <c r="H84" s="1038"/>
      <c r="I84" s="1064" t="s">
        <v>443</v>
      </c>
      <c r="J84" s="1065"/>
      <c r="K84" s="1065"/>
      <c r="L84" s="1066"/>
      <c r="M84" s="1038"/>
      <c r="N84" s="1038"/>
      <c r="O84" s="1038"/>
      <c r="P84" s="1038"/>
      <c r="Q84" s="1045"/>
      <c r="R84" s="1045"/>
    </row>
    <row r="85" spans="1:18" ht="18" customHeight="1" x14ac:dyDescent="0.2">
      <c r="A85" s="1035"/>
      <c r="B85" s="1035"/>
      <c r="C85" s="1035"/>
      <c r="D85" s="1036"/>
      <c r="E85" s="1036"/>
      <c r="F85" s="1035"/>
      <c r="G85" s="1035"/>
      <c r="H85" s="1035"/>
      <c r="I85" s="1061" t="s">
        <v>443</v>
      </c>
      <c r="J85" s="1062"/>
      <c r="K85" s="1062"/>
      <c r="L85" s="1063"/>
      <c r="M85" s="1035"/>
      <c r="N85" s="1035"/>
      <c r="O85" s="1035"/>
      <c r="P85" s="1035"/>
      <c r="Q85" s="1044"/>
      <c r="R85" s="1044"/>
    </row>
    <row r="86" spans="1:18" ht="18" customHeight="1" x14ac:dyDescent="0.2">
      <c r="A86" s="1035"/>
      <c r="B86" s="1035"/>
      <c r="C86" s="1035"/>
      <c r="D86" s="1036"/>
      <c r="E86" s="1036"/>
      <c r="F86" s="1035"/>
      <c r="G86" s="1035"/>
      <c r="H86" s="1035"/>
      <c r="I86" s="1061" t="s">
        <v>443</v>
      </c>
      <c r="J86" s="1062"/>
      <c r="K86" s="1062"/>
      <c r="L86" s="1063"/>
      <c r="M86" s="1035"/>
      <c r="N86" s="1035"/>
      <c r="O86" s="1035"/>
      <c r="P86" s="1035"/>
      <c r="Q86" s="1044"/>
      <c r="R86" s="1044"/>
    </row>
    <row r="87" spans="1:18" ht="18" customHeight="1" x14ac:dyDescent="0.2">
      <c r="A87" s="1035"/>
      <c r="B87" s="1035"/>
      <c r="C87" s="1035"/>
      <c r="D87" s="1036"/>
      <c r="E87" s="1036"/>
      <c r="F87" s="1035"/>
      <c r="G87" s="1035"/>
      <c r="H87" s="1035"/>
      <c r="I87" s="1061" t="s">
        <v>443</v>
      </c>
      <c r="J87" s="1062"/>
      <c r="K87" s="1062"/>
      <c r="L87" s="1063"/>
      <c r="M87" s="1035"/>
      <c r="N87" s="1035"/>
      <c r="O87" s="1035"/>
      <c r="P87" s="1035"/>
      <c r="Q87" s="1044"/>
      <c r="R87" s="1044"/>
    </row>
    <row r="88" spans="1:18" ht="18" customHeight="1" x14ac:dyDescent="0.2">
      <c r="A88" s="1032"/>
      <c r="B88" s="1032"/>
      <c r="C88" s="1032"/>
      <c r="D88" s="1033"/>
      <c r="E88" s="1033"/>
      <c r="F88" s="1032"/>
      <c r="G88" s="1032"/>
      <c r="H88" s="1032"/>
      <c r="I88" s="1058" t="s">
        <v>443</v>
      </c>
      <c r="J88" s="1059"/>
      <c r="K88" s="1059"/>
      <c r="L88" s="1060"/>
      <c r="M88" s="1032"/>
      <c r="N88" s="1032"/>
      <c r="O88" s="1032"/>
      <c r="P88" s="1032"/>
      <c r="Q88" s="1041"/>
      <c r="R88" s="1041"/>
    </row>
    <row r="89" spans="1:18" ht="18" customHeight="1" thickBot="1" x14ac:dyDescent="0.25">
      <c r="A89" s="1027" t="s">
        <v>439</v>
      </c>
      <c r="B89" s="1028"/>
      <c r="C89" s="1028"/>
      <c r="D89" s="1028"/>
      <c r="E89" s="1028"/>
      <c r="F89" s="1028"/>
      <c r="G89" s="1028"/>
      <c r="H89" s="1028"/>
      <c r="I89" s="1028"/>
      <c r="J89" s="1028"/>
      <c r="K89" s="1028"/>
      <c r="L89" s="1028"/>
      <c r="M89" s="1028"/>
      <c r="N89" s="1028"/>
      <c r="O89" s="1028"/>
      <c r="P89" s="1029"/>
      <c r="Q89" s="1042">
        <f>SUMPRODUCT(ROUND(Q84:Q88,2))</f>
        <v>0</v>
      </c>
      <c r="R89" s="1043"/>
    </row>
    <row r="90" spans="1:18" ht="12" customHeight="1" thickTop="1" x14ac:dyDescent="0.2"/>
    <row r="91" spans="1:18" ht="12" customHeight="1" x14ac:dyDescent="0.2">
      <c r="A91" s="320" t="s">
        <v>444</v>
      </c>
      <c r="B91" s="329"/>
      <c r="C91" s="329"/>
      <c r="D91" s="329"/>
      <c r="E91" s="329"/>
      <c r="F91" s="329"/>
      <c r="G91" s="329"/>
      <c r="H91" s="329"/>
      <c r="I91" s="329"/>
      <c r="J91" s="329"/>
      <c r="K91" s="329"/>
      <c r="L91" s="329"/>
      <c r="M91" s="329"/>
      <c r="N91" s="329"/>
      <c r="O91" s="329"/>
      <c r="P91" s="329"/>
      <c r="Q91" s="329"/>
      <c r="R91" s="329"/>
    </row>
    <row r="92" spans="1:18" ht="12" customHeight="1" x14ac:dyDescent="0.2">
      <c r="A92" s="320" t="s">
        <v>445</v>
      </c>
      <c r="B92" s="329"/>
      <c r="C92" s="329"/>
      <c r="D92" s="329"/>
      <c r="E92" s="329"/>
      <c r="F92" s="329"/>
      <c r="G92" s="329"/>
      <c r="H92" s="329"/>
      <c r="I92" s="329"/>
      <c r="J92" s="329"/>
      <c r="K92" s="329"/>
      <c r="L92" s="329"/>
      <c r="M92" s="329"/>
      <c r="N92" s="329"/>
      <c r="O92" s="329"/>
      <c r="P92" s="329"/>
      <c r="Q92" s="329"/>
      <c r="R92" s="329"/>
    </row>
    <row r="94" spans="1:18" ht="18" customHeight="1" x14ac:dyDescent="0.2">
      <c r="A94" s="320" t="s">
        <v>446</v>
      </c>
      <c r="G94" s="1046">
        <f ca="1">IF('Seite 1'!$O$20="","",'Seite 1'!$O$20)</f>
        <v>45345</v>
      </c>
      <c r="H94" s="1047"/>
      <c r="I94" s="1048"/>
      <c r="J94" s="330" t="s">
        <v>447</v>
      </c>
    </row>
    <row r="95" spans="1:18" ht="5.0999999999999996" customHeight="1" x14ac:dyDescent="0.2"/>
    <row r="96" spans="1:18" ht="18" customHeight="1" x14ac:dyDescent="0.2">
      <c r="A96" s="103"/>
      <c r="B96" s="104" t="s">
        <v>448</v>
      </c>
      <c r="C96" s="104"/>
      <c r="D96" s="104"/>
      <c r="E96" s="104"/>
      <c r="F96" s="104"/>
      <c r="G96" s="104"/>
      <c r="H96" s="104"/>
      <c r="I96" s="345"/>
      <c r="J96" s="345"/>
      <c r="K96" s="345"/>
      <c r="L96" s="345"/>
      <c r="M96" s="345"/>
      <c r="N96" s="345"/>
      <c r="O96" s="345"/>
      <c r="P96" s="345"/>
      <c r="Q96" s="345"/>
      <c r="R96" s="346"/>
    </row>
    <row r="97" spans="1:18" ht="5.0999999999999996" customHeight="1" x14ac:dyDescent="0.2"/>
    <row r="98" spans="1:18" ht="18" customHeight="1" x14ac:dyDescent="0.2">
      <c r="A98" s="103"/>
      <c r="B98" s="104" t="s">
        <v>449</v>
      </c>
      <c r="C98" s="104"/>
      <c r="D98" s="104"/>
      <c r="E98" s="104"/>
      <c r="F98" s="104"/>
      <c r="G98" s="104"/>
      <c r="H98" s="104"/>
      <c r="I98" s="345"/>
      <c r="J98" s="345"/>
      <c r="K98" s="345"/>
      <c r="L98" s="345"/>
      <c r="M98" s="345"/>
      <c r="N98" s="345"/>
      <c r="O98" s="345"/>
      <c r="P98" s="345"/>
      <c r="Q98" s="345"/>
      <c r="R98" s="346"/>
    </row>
    <row r="99" spans="1:18" ht="5.0999999999999996" customHeight="1" x14ac:dyDescent="0.2"/>
    <row r="100" spans="1:18" ht="12" customHeight="1" x14ac:dyDescent="0.2">
      <c r="A100" s="1049" t="s">
        <v>432</v>
      </c>
      <c r="B100" s="1050"/>
      <c r="C100" s="1051"/>
      <c r="D100" s="1037" t="s">
        <v>450</v>
      </c>
      <c r="E100" s="1037"/>
      <c r="F100" s="1037" t="s">
        <v>434</v>
      </c>
      <c r="G100" s="1037"/>
      <c r="H100" s="1037"/>
      <c r="I100" s="1037" t="s">
        <v>435</v>
      </c>
      <c r="J100" s="1037"/>
      <c r="K100" s="1037"/>
      <c r="L100" s="1037" t="s">
        <v>451</v>
      </c>
      <c r="M100" s="1037"/>
      <c r="N100" s="1037"/>
      <c r="O100" s="1037" t="s">
        <v>452</v>
      </c>
      <c r="P100" s="1037"/>
      <c r="Q100" s="1037" t="s">
        <v>453</v>
      </c>
      <c r="R100" s="1037"/>
    </row>
    <row r="101" spans="1:18" ht="12" customHeight="1" x14ac:dyDescent="0.2">
      <c r="A101" s="1052"/>
      <c r="B101" s="1053"/>
      <c r="C101" s="1054"/>
      <c r="D101" s="1037"/>
      <c r="E101" s="1037"/>
      <c r="F101" s="1037"/>
      <c r="G101" s="1037"/>
      <c r="H101" s="1037"/>
      <c r="I101" s="1037"/>
      <c r="J101" s="1037"/>
      <c r="K101" s="1037"/>
      <c r="L101" s="1037"/>
      <c r="M101" s="1037"/>
      <c r="N101" s="1037"/>
      <c r="O101" s="1037"/>
      <c r="P101" s="1037"/>
      <c r="Q101" s="1037"/>
      <c r="R101" s="1037"/>
    </row>
    <row r="102" spans="1:18" ht="12" customHeight="1" x14ac:dyDescent="0.2">
      <c r="A102" s="1052"/>
      <c r="B102" s="1053"/>
      <c r="C102" s="1054"/>
      <c r="D102" s="1037"/>
      <c r="E102" s="1037"/>
      <c r="F102" s="1037"/>
      <c r="G102" s="1037"/>
      <c r="H102" s="1037"/>
      <c r="I102" s="1037"/>
      <c r="J102" s="1037"/>
      <c r="K102" s="1037"/>
      <c r="L102" s="1037"/>
      <c r="M102" s="1037"/>
      <c r="N102" s="1037"/>
      <c r="O102" s="1037"/>
      <c r="P102" s="1037"/>
      <c r="Q102" s="1037"/>
      <c r="R102" s="1037"/>
    </row>
    <row r="103" spans="1:18" ht="12" customHeight="1" x14ac:dyDescent="0.2">
      <c r="A103" s="1052"/>
      <c r="B103" s="1053"/>
      <c r="C103" s="1054"/>
      <c r="D103" s="1037"/>
      <c r="E103" s="1037"/>
      <c r="F103" s="1037"/>
      <c r="G103" s="1037"/>
      <c r="H103" s="1037"/>
      <c r="I103" s="1037"/>
      <c r="J103" s="1037"/>
      <c r="K103" s="1037"/>
      <c r="L103" s="1037"/>
      <c r="M103" s="1037"/>
      <c r="N103" s="1037"/>
      <c r="O103" s="1037"/>
      <c r="P103" s="1037"/>
      <c r="Q103" s="1037"/>
      <c r="R103" s="1037"/>
    </row>
    <row r="104" spans="1:18" ht="12" customHeight="1" x14ac:dyDescent="0.2">
      <c r="A104" s="1055"/>
      <c r="B104" s="1056"/>
      <c r="C104" s="1057"/>
      <c r="D104" s="1037"/>
      <c r="E104" s="1037"/>
      <c r="F104" s="1037"/>
      <c r="G104" s="1037"/>
      <c r="H104" s="1037"/>
      <c r="I104" s="1037"/>
      <c r="J104" s="1037"/>
      <c r="K104" s="1037"/>
      <c r="L104" s="1037"/>
      <c r="M104" s="1037"/>
      <c r="N104" s="1037"/>
      <c r="O104" s="1037"/>
      <c r="P104" s="1037"/>
      <c r="Q104" s="1037"/>
      <c r="R104" s="1037"/>
    </row>
    <row r="105" spans="1:18" ht="18" customHeight="1" x14ac:dyDescent="0.2">
      <c r="A105" s="1038"/>
      <c r="B105" s="1038"/>
      <c r="C105" s="1038"/>
      <c r="D105" s="1039"/>
      <c r="E105" s="1039"/>
      <c r="F105" s="1038"/>
      <c r="G105" s="1038"/>
      <c r="H105" s="1038"/>
      <c r="I105" s="1038"/>
      <c r="J105" s="1038"/>
      <c r="K105" s="1038"/>
      <c r="L105" s="1038"/>
      <c r="M105" s="1038"/>
      <c r="N105" s="1038"/>
      <c r="O105" s="1045"/>
      <c r="P105" s="1045"/>
      <c r="Q105" s="1045"/>
      <c r="R105" s="1045"/>
    </row>
    <row r="106" spans="1:18" ht="18" customHeight="1" x14ac:dyDescent="0.2">
      <c r="A106" s="1035"/>
      <c r="B106" s="1035"/>
      <c r="C106" s="1035"/>
      <c r="D106" s="1036"/>
      <c r="E106" s="1036"/>
      <c r="F106" s="1035"/>
      <c r="G106" s="1035"/>
      <c r="H106" s="1035"/>
      <c r="I106" s="1035"/>
      <c r="J106" s="1035"/>
      <c r="K106" s="1035"/>
      <c r="L106" s="1035"/>
      <c r="M106" s="1035"/>
      <c r="N106" s="1035"/>
      <c r="O106" s="1044"/>
      <c r="P106" s="1044"/>
      <c r="Q106" s="1044"/>
      <c r="R106" s="1044"/>
    </row>
    <row r="107" spans="1:18" ht="18" customHeight="1" x14ac:dyDescent="0.2">
      <c r="A107" s="1035"/>
      <c r="B107" s="1035"/>
      <c r="C107" s="1035"/>
      <c r="D107" s="1036"/>
      <c r="E107" s="1036"/>
      <c r="F107" s="1035"/>
      <c r="G107" s="1035"/>
      <c r="H107" s="1035"/>
      <c r="I107" s="1035"/>
      <c r="J107" s="1035"/>
      <c r="K107" s="1035"/>
      <c r="L107" s="1035"/>
      <c r="M107" s="1035"/>
      <c r="N107" s="1035"/>
      <c r="O107" s="1044"/>
      <c r="P107" s="1044"/>
      <c r="Q107" s="1044"/>
      <c r="R107" s="1044"/>
    </row>
    <row r="108" spans="1:18" ht="18" customHeight="1" x14ac:dyDescent="0.2">
      <c r="A108" s="1035"/>
      <c r="B108" s="1035"/>
      <c r="C108" s="1035"/>
      <c r="D108" s="1036"/>
      <c r="E108" s="1036"/>
      <c r="F108" s="1035"/>
      <c r="G108" s="1035"/>
      <c r="H108" s="1035"/>
      <c r="I108" s="1035"/>
      <c r="J108" s="1035"/>
      <c r="K108" s="1035"/>
      <c r="L108" s="1035"/>
      <c r="M108" s="1035"/>
      <c r="N108" s="1035"/>
      <c r="O108" s="1044"/>
      <c r="P108" s="1044"/>
      <c r="Q108" s="1044"/>
      <c r="R108" s="1044"/>
    </row>
    <row r="109" spans="1:18" ht="18" customHeight="1" x14ac:dyDescent="0.2">
      <c r="A109" s="1032"/>
      <c r="B109" s="1032"/>
      <c r="C109" s="1032"/>
      <c r="D109" s="1033"/>
      <c r="E109" s="1033"/>
      <c r="F109" s="1032"/>
      <c r="G109" s="1032"/>
      <c r="H109" s="1032"/>
      <c r="I109" s="1032"/>
      <c r="J109" s="1032"/>
      <c r="K109" s="1032"/>
      <c r="L109" s="1032"/>
      <c r="M109" s="1032"/>
      <c r="N109" s="1032"/>
      <c r="O109" s="1041"/>
      <c r="P109" s="1041"/>
      <c r="Q109" s="1041"/>
      <c r="R109" s="1041"/>
    </row>
    <row r="110" spans="1:18" ht="18" customHeight="1" thickBot="1" x14ac:dyDescent="0.25">
      <c r="A110" s="1027" t="s">
        <v>439</v>
      </c>
      <c r="B110" s="1028"/>
      <c r="C110" s="1028"/>
      <c r="D110" s="1028"/>
      <c r="E110" s="1028"/>
      <c r="F110" s="1028"/>
      <c r="G110" s="1028"/>
      <c r="H110" s="1028"/>
      <c r="I110" s="1028"/>
      <c r="J110" s="1028"/>
      <c r="K110" s="1028"/>
      <c r="L110" s="1028"/>
      <c r="M110" s="1028"/>
      <c r="N110" s="1029"/>
      <c r="O110" s="1042">
        <f>SUMPRODUCT(ROUND(O105:O109,2))</f>
        <v>0</v>
      </c>
      <c r="P110" s="1043"/>
      <c r="Q110" s="1042">
        <f>SUMPRODUCT(ROUND(Q105:Q109,2))</f>
        <v>0</v>
      </c>
      <c r="R110" s="1043"/>
    </row>
    <row r="111" spans="1:18" ht="12" customHeight="1" thickTop="1" x14ac:dyDescent="0.2"/>
    <row r="112" spans="1:18" ht="12" customHeight="1" x14ac:dyDescent="0.2">
      <c r="A112" s="329" t="s">
        <v>454</v>
      </c>
      <c r="B112" s="329"/>
      <c r="C112" s="329"/>
      <c r="D112" s="329"/>
      <c r="E112" s="329"/>
      <c r="F112" s="329"/>
      <c r="G112" s="329"/>
      <c r="H112" s="329"/>
      <c r="I112" s="329"/>
      <c r="J112" s="329"/>
      <c r="K112" s="329"/>
      <c r="L112" s="329"/>
      <c r="M112" s="329"/>
      <c r="N112" s="329"/>
      <c r="O112" s="329"/>
      <c r="P112" s="329"/>
      <c r="Q112" s="329"/>
      <c r="R112" s="329"/>
    </row>
    <row r="113" spans="1:18" ht="12" customHeight="1" x14ac:dyDescent="0.2">
      <c r="A113" s="329" t="s">
        <v>455</v>
      </c>
      <c r="B113" s="329"/>
      <c r="C113" s="329"/>
      <c r="D113" s="329"/>
      <c r="E113" s="329"/>
      <c r="F113" s="329"/>
      <c r="G113" s="329"/>
      <c r="H113" s="329"/>
      <c r="I113" s="329"/>
      <c r="J113" s="329"/>
      <c r="K113" s="329"/>
      <c r="L113" s="329"/>
      <c r="M113" s="329"/>
      <c r="N113" s="329"/>
      <c r="O113" s="329"/>
      <c r="P113" s="329"/>
      <c r="Q113" s="329"/>
      <c r="R113" s="329"/>
    </row>
    <row r="114" spans="1:18" ht="5.0999999999999996" customHeight="1" x14ac:dyDescent="0.2"/>
    <row r="115" spans="1:18" ht="12" customHeight="1" x14ac:dyDescent="0.2">
      <c r="A115" s="329" t="s">
        <v>456</v>
      </c>
      <c r="B115" s="329"/>
      <c r="C115" s="329"/>
      <c r="D115" s="329"/>
      <c r="E115" s="329"/>
      <c r="F115" s="329"/>
      <c r="G115" s="329"/>
      <c r="H115" s="329"/>
      <c r="I115" s="329"/>
      <c r="J115" s="329"/>
      <c r="K115" s="329"/>
      <c r="L115" s="329"/>
      <c r="M115" s="329"/>
      <c r="N115" s="329"/>
      <c r="O115" s="329"/>
      <c r="P115" s="329"/>
      <c r="Q115" s="329"/>
      <c r="R115" s="329"/>
    </row>
    <row r="116" spans="1:18" ht="12" customHeight="1" x14ac:dyDescent="0.2">
      <c r="A116" s="329" t="s">
        <v>457</v>
      </c>
      <c r="B116" s="329"/>
      <c r="C116" s="329"/>
      <c r="D116" s="329"/>
      <c r="E116" s="329"/>
      <c r="F116" s="329"/>
      <c r="G116" s="329"/>
      <c r="H116" s="329"/>
      <c r="I116" s="329"/>
      <c r="J116" s="329"/>
      <c r="K116" s="329"/>
      <c r="L116" s="329"/>
      <c r="M116" s="329"/>
      <c r="N116" s="329"/>
      <c r="O116" s="329"/>
      <c r="P116" s="329"/>
      <c r="Q116" s="329"/>
      <c r="R116" s="329"/>
    </row>
    <row r="117" spans="1:18" ht="12" customHeight="1" x14ac:dyDescent="0.2">
      <c r="A117" s="329" t="s">
        <v>458</v>
      </c>
      <c r="B117" s="329"/>
      <c r="C117" s="329"/>
      <c r="D117" s="329"/>
      <c r="E117" s="329"/>
      <c r="F117" s="329"/>
      <c r="G117" s="329"/>
      <c r="H117" s="329"/>
      <c r="I117" s="329"/>
      <c r="J117" s="329"/>
      <c r="K117" s="329"/>
      <c r="L117" s="329"/>
      <c r="M117" s="329"/>
      <c r="N117" s="329"/>
      <c r="O117" s="329"/>
      <c r="P117" s="329"/>
      <c r="Q117" s="329"/>
      <c r="R117" s="329"/>
    </row>
    <row r="118" spans="1:18" ht="5.0999999999999996" customHeight="1" x14ac:dyDescent="0.2"/>
    <row r="119" spans="1:18" ht="12" customHeight="1" x14ac:dyDescent="0.2">
      <c r="A119" s="329" t="s">
        <v>459</v>
      </c>
      <c r="B119" s="349"/>
      <c r="C119" s="349"/>
      <c r="D119" s="349"/>
      <c r="E119" s="349"/>
      <c r="F119" s="349"/>
      <c r="G119" s="349"/>
      <c r="H119" s="349"/>
      <c r="I119" s="349"/>
      <c r="J119" s="349"/>
      <c r="K119" s="349"/>
      <c r="L119" s="349"/>
      <c r="M119" s="349"/>
      <c r="N119" s="349"/>
      <c r="O119" s="349"/>
      <c r="P119" s="349"/>
      <c r="Q119" s="349"/>
      <c r="R119" s="349"/>
    </row>
    <row r="120" spans="1:18" ht="12" customHeight="1" x14ac:dyDescent="0.2">
      <c r="A120" s="329" t="s">
        <v>460</v>
      </c>
      <c r="B120" s="349"/>
      <c r="C120" s="349"/>
      <c r="D120" s="349"/>
      <c r="E120" s="349"/>
      <c r="F120" s="349"/>
      <c r="G120" s="349"/>
      <c r="H120" s="349"/>
      <c r="I120" s="349"/>
      <c r="J120" s="349"/>
      <c r="K120" s="349"/>
      <c r="L120" s="349"/>
      <c r="M120" s="349"/>
      <c r="N120" s="349"/>
      <c r="O120" s="349"/>
      <c r="P120" s="349"/>
      <c r="Q120" s="349"/>
      <c r="R120" s="349"/>
    </row>
    <row r="121" spans="1:18" ht="12" customHeight="1" x14ac:dyDescent="0.2">
      <c r="A121" s="329" t="s">
        <v>461</v>
      </c>
      <c r="B121" s="349"/>
      <c r="C121" s="349"/>
      <c r="D121" s="349"/>
      <c r="E121" s="349"/>
      <c r="F121" s="349"/>
      <c r="G121" s="349"/>
      <c r="H121" s="349"/>
      <c r="I121" s="349"/>
      <c r="J121" s="349"/>
      <c r="K121" s="349"/>
      <c r="L121" s="349"/>
      <c r="M121" s="349"/>
      <c r="N121" s="349"/>
      <c r="O121" s="349"/>
      <c r="P121" s="349"/>
      <c r="Q121" s="349"/>
      <c r="R121" s="349"/>
    </row>
    <row r="122" spans="1:18" ht="12" customHeight="1" x14ac:dyDescent="0.2">
      <c r="A122" s="329" t="s">
        <v>462</v>
      </c>
      <c r="B122" s="349"/>
      <c r="C122" s="349"/>
      <c r="D122" s="349"/>
      <c r="E122" s="349"/>
      <c r="F122" s="349"/>
      <c r="G122" s="349"/>
      <c r="H122" s="349"/>
      <c r="I122" s="349"/>
      <c r="J122" s="349"/>
      <c r="K122" s="349"/>
      <c r="L122" s="349"/>
      <c r="M122" s="349"/>
      <c r="N122" s="349"/>
      <c r="O122" s="349"/>
      <c r="P122" s="349"/>
      <c r="Q122" s="349"/>
      <c r="R122" s="349"/>
    </row>
    <row r="123" spans="1:18" ht="12" customHeight="1" x14ac:dyDescent="0.2">
      <c r="A123" s="329" t="s">
        <v>463</v>
      </c>
      <c r="B123" s="349"/>
      <c r="C123" s="349"/>
      <c r="D123" s="349"/>
      <c r="E123" s="349"/>
      <c r="F123" s="349"/>
      <c r="G123" s="349"/>
      <c r="H123" s="349"/>
      <c r="I123" s="349"/>
      <c r="J123" s="349"/>
      <c r="K123" s="349"/>
      <c r="L123" s="349"/>
      <c r="M123" s="349"/>
      <c r="N123" s="349"/>
      <c r="O123" s="349"/>
      <c r="P123" s="349"/>
      <c r="Q123" s="349"/>
      <c r="R123" s="349"/>
    </row>
    <row r="124" spans="1:18" ht="12" customHeight="1" x14ac:dyDescent="0.2">
      <c r="A124" s="329" t="s">
        <v>464</v>
      </c>
      <c r="B124" s="349"/>
      <c r="C124" s="349"/>
      <c r="D124" s="349"/>
      <c r="E124" s="349"/>
      <c r="F124" s="349"/>
      <c r="G124" s="349"/>
      <c r="H124" s="349"/>
      <c r="I124" s="349"/>
      <c r="J124" s="349"/>
      <c r="K124" s="349"/>
      <c r="L124" s="349"/>
      <c r="M124" s="349"/>
      <c r="N124" s="349"/>
      <c r="O124" s="349"/>
      <c r="P124" s="349"/>
      <c r="Q124" s="349"/>
      <c r="R124" s="349"/>
    </row>
    <row r="126" spans="1:18" ht="12" customHeight="1" x14ac:dyDescent="0.2">
      <c r="A126" s="644" t="s">
        <v>465</v>
      </c>
      <c r="B126" s="347"/>
      <c r="C126" s="347"/>
      <c r="D126" s="343"/>
      <c r="E126" s="343"/>
      <c r="F126" s="343"/>
      <c r="G126" s="343"/>
      <c r="H126" s="343"/>
      <c r="I126" s="343"/>
      <c r="J126" s="343"/>
      <c r="K126" s="343"/>
      <c r="L126" s="343"/>
      <c r="M126" s="343"/>
      <c r="N126" s="343"/>
      <c r="O126" s="348"/>
      <c r="P126" s="348"/>
      <c r="Q126" s="348"/>
      <c r="R126" s="348"/>
    </row>
    <row r="127" spans="1:18" ht="12" customHeight="1" x14ac:dyDescent="0.2">
      <c r="A127" s="645" t="s">
        <v>672</v>
      </c>
      <c r="B127" s="343"/>
      <c r="C127" s="343"/>
      <c r="D127" s="343"/>
      <c r="E127" s="343"/>
      <c r="F127" s="343"/>
      <c r="G127" s="343"/>
      <c r="H127" s="343"/>
      <c r="I127" s="343"/>
      <c r="J127" s="343"/>
      <c r="K127" s="343"/>
      <c r="L127" s="343"/>
      <c r="M127" s="343"/>
      <c r="N127" s="343"/>
      <c r="O127" s="350"/>
      <c r="P127" s="350"/>
      <c r="Q127" s="350"/>
      <c r="R127" s="350"/>
    </row>
    <row r="128" spans="1:18" ht="12" customHeight="1" x14ac:dyDescent="0.2">
      <c r="A128" s="645" t="s">
        <v>673</v>
      </c>
      <c r="B128" s="343"/>
      <c r="C128" s="343"/>
      <c r="D128" s="343"/>
      <c r="E128" s="343"/>
      <c r="F128" s="343"/>
      <c r="G128" s="343"/>
      <c r="H128" s="343"/>
      <c r="I128" s="343"/>
      <c r="J128" s="343"/>
      <c r="K128" s="343"/>
      <c r="L128" s="343"/>
      <c r="M128" s="343"/>
      <c r="N128" s="343"/>
      <c r="O128" s="350"/>
      <c r="P128" s="350"/>
      <c r="Q128" s="350"/>
      <c r="R128" s="350"/>
    </row>
    <row r="129" spans="1:18" ht="12" customHeight="1" x14ac:dyDescent="0.2">
      <c r="A129" s="645" t="s">
        <v>466</v>
      </c>
      <c r="B129" s="343"/>
      <c r="C129" s="343"/>
      <c r="D129" s="343"/>
      <c r="E129" s="343"/>
      <c r="F129" s="343"/>
      <c r="G129" s="343"/>
      <c r="H129" s="343"/>
      <c r="I129" s="343"/>
      <c r="J129" s="343"/>
      <c r="K129" s="343"/>
      <c r="L129" s="343"/>
      <c r="M129" s="343"/>
      <c r="N129" s="343"/>
      <c r="O129" s="350"/>
      <c r="P129" s="350"/>
      <c r="Q129" s="350"/>
      <c r="R129" s="350"/>
    </row>
    <row r="130" spans="1:18" ht="12" customHeight="1" x14ac:dyDescent="0.2">
      <c r="A130" s="645" t="s">
        <v>467</v>
      </c>
      <c r="B130" s="343"/>
      <c r="C130" s="343"/>
      <c r="D130" s="343"/>
      <c r="E130" s="343"/>
      <c r="F130" s="343"/>
      <c r="G130" s="343"/>
      <c r="H130" s="343"/>
      <c r="I130" s="343"/>
      <c r="J130" s="343"/>
      <c r="K130" s="343"/>
      <c r="L130" s="343"/>
      <c r="M130" s="343"/>
      <c r="N130" s="343"/>
      <c r="O130" s="350"/>
      <c r="P130" s="350"/>
      <c r="Q130" s="350"/>
      <c r="R130" s="350"/>
    </row>
    <row r="131" spans="1:18" ht="12" customHeight="1" x14ac:dyDescent="0.2">
      <c r="A131" s="645" t="s">
        <v>468</v>
      </c>
      <c r="B131" s="343"/>
      <c r="C131" s="343"/>
      <c r="D131" s="343"/>
      <c r="E131" s="343"/>
      <c r="F131" s="343"/>
      <c r="G131" s="343"/>
      <c r="H131" s="343"/>
      <c r="I131" s="343"/>
      <c r="J131" s="343"/>
      <c r="K131" s="343"/>
      <c r="L131" s="343"/>
      <c r="M131" s="343"/>
      <c r="N131" s="343"/>
      <c r="O131" s="350"/>
      <c r="P131" s="350"/>
      <c r="Q131" s="350"/>
      <c r="R131" s="350"/>
    </row>
    <row r="132" spans="1:18" ht="12" customHeight="1" x14ac:dyDescent="0.2">
      <c r="A132" s="646"/>
      <c r="B132" s="347"/>
      <c r="C132" s="347"/>
      <c r="D132" s="343"/>
      <c r="E132" s="343"/>
      <c r="F132" s="343"/>
      <c r="G132" s="343"/>
      <c r="H132" s="343"/>
      <c r="I132" s="343"/>
      <c r="J132" s="343"/>
      <c r="K132" s="343"/>
      <c r="L132" s="343"/>
      <c r="M132" s="343"/>
      <c r="N132" s="343"/>
      <c r="O132" s="348"/>
      <c r="P132" s="348"/>
      <c r="Q132" s="348"/>
      <c r="R132" s="348"/>
    </row>
    <row r="133" spans="1:18" ht="12" customHeight="1" x14ac:dyDescent="0.2">
      <c r="A133" s="647" t="s">
        <v>469</v>
      </c>
      <c r="B133" s="329"/>
      <c r="C133" s="329"/>
      <c r="D133" s="329"/>
      <c r="E133" s="329"/>
      <c r="F133" s="329"/>
      <c r="G133" s="329"/>
      <c r="H133" s="329"/>
      <c r="I133" s="329"/>
      <c r="J133" s="329"/>
      <c r="K133" s="329"/>
      <c r="L133" s="329"/>
      <c r="M133" s="329"/>
      <c r="N133" s="329"/>
      <c r="O133" s="329"/>
      <c r="P133" s="329"/>
      <c r="Q133" s="329"/>
      <c r="R133" s="329"/>
    </row>
    <row r="134" spans="1:18" ht="12" customHeight="1" x14ac:dyDescent="0.2">
      <c r="A134" s="647" t="s">
        <v>470</v>
      </c>
      <c r="B134" s="329"/>
      <c r="C134" s="329"/>
      <c r="D134" s="329"/>
      <c r="E134" s="329"/>
      <c r="F134" s="329"/>
      <c r="G134" s="329"/>
      <c r="H134" s="329"/>
      <c r="I134" s="329"/>
      <c r="J134" s="329"/>
      <c r="K134" s="329"/>
      <c r="L134" s="329"/>
      <c r="M134" s="329"/>
      <c r="N134" s="329"/>
      <c r="O134" s="329"/>
      <c r="P134" s="329"/>
      <c r="Q134" s="329"/>
      <c r="R134" s="329"/>
    </row>
    <row r="136" spans="1:18" ht="12" customHeight="1" x14ac:dyDescent="0.2">
      <c r="A136" s="1037" t="s">
        <v>432</v>
      </c>
      <c r="B136" s="1037"/>
      <c r="C136" s="1037"/>
      <c r="D136" s="1037" t="s">
        <v>433</v>
      </c>
      <c r="E136" s="1037"/>
      <c r="F136" s="1037" t="s">
        <v>434</v>
      </c>
      <c r="G136" s="1037"/>
      <c r="H136" s="1037"/>
      <c r="I136" s="1037" t="s">
        <v>435</v>
      </c>
      <c r="J136" s="1037"/>
      <c r="K136" s="1037"/>
      <c r="L136" s="1037" t="s">
        <v>436</v>
      </c>
      <c r="M136" s="1037"/>
      <c r="N136" s="1037"/>
      <c r="O136" s="1037" t="s">
        <v>437</v>
      </c>
      <c r="P136" s="1037"/>
      <c r="Q136" s="1037" t="s">
        <v>438</v>
      </c>
      <c r="R136" s="1037"/>
    </row>
    <row r="137" spans="1:18" ht="12" customHeight="1" x14ac:dyDescent="0.2">
      <c r="A137" s="1037"/>
      <c r="B137" s="1037"/>
      <c r="C137" s="1037"/>
      <c r="D137" s="1037"/>
      <c r="E137" s="1037"/>
      <c r="F137" s="1037"/>
      <c r="G137" s="1037"/>
      <c r="H137" s="1037"/>
      <c r="I137" s="1037"/>
      <c r="J137" s="1037"/>
      <c r="K137" s="1037"/>
      <c r="L137" s="1037"/>
      <c r="M137" s="1037"/>
      <c r="N137" s="1037"/>
      <c r="O137" s="1037"/>
      <c r="P137" s="1037"/>
      <c r="Q137" s="1037"/>
      <c r="R137" s="1037"/>
    </row>
    <row r="138" spans="1:18" ht="12" customHeight="1" x14ac:dyDescent="0.2">
      <c r="A138" s="1037"/>
      <c r="B138" s="1037"/>
      <c r="C138" s="1037"/>
      <c r="D138" s="1037"/>
      <c r="E138" s="1037"/>
      <c r="F138" s="1037"/>
      <c r="G138" s="1037"/>
      <c r="H138" s="1037"/>
      <c r="I138" s="1037"/>
      <c r="J138" s="1037"/>
      <c r="K138" s="1037"/>
      <c r="L138" s="1037"/>
      <c r="M138" s="1037"/>
      <c r="N138" s="1037"/>
      <c r="O138" s="1037"/>
      <c r="P138" s="1037"/>
      <c r="Q138" s="1037"/>
      <c r="R138" s="1037"/>
    </row>
    <row r="139" spans="1:18" ht="12" customHeight="1" x14ac:dyDescent="0.2">
      <c r="A139" s="1037"/>
      <c r="B139" s="1037"/>
      <c r="C139" s="1037"/>
      <c r="D139" s="1037"/>
      <c r="E139" s="1037"/>
      <c r="F139" s="1037"/>
      <c r="G139" s="1037"/>
      <c r="H139" s="1037"/>
      <c r="I139" s="1037"/>
      <c r="J139" s="1037"/>
      <c r="K139" s="1037"/>
      <c r="L139" s="1037"/>
      <c r="M139" s="1037"/>
      <c r="N139" s="1037"/>
      <c r="O139" s="1037"/>
      <c r="P139" s="1037"/>
      <c r="Q139" s="1037"/>
      <c r="R139" s="1037"/>
    </row>
    <row r="140" spans="1:18" ht="18" customHeight="1" x14ac:dyDescent="0.2">
      <c r="A140" s="1038"/>
      <c r="B140" s="1038"/>
      <c r="C140" s="1038"/>
      <c r="D140" s="1039"/>
      <c r="E140" s="1039"/>
      <c r="F140" s="1038"/>
      <c r="G140" s="1038"/>
      <c r="H140" s="1038"/>
      <c r="I140" s="1038"/>
      <c r="J140" s="1038"/>
      <c r="K140" s="1038"/>
      <c r="L140" s="1038"/>
      <c r="M140" s="1038"/>
      <c r="N140" s="1038"/>
      <c r="O140" s="1040"/>
      <c r="P140" s="1040"/>
      <c r="Q140" s="1040"/>
      <c r="R140" s="1040"/>
    </row>
    <row r="141" spans="1:18" ht="18" customHeight="1" x14ac:dyDescent="0.2">
      <c r="A141" s="1035"/>
      <c r="B141" s="1035"/>
      <c r="C141" s="1035"/>
      <c r="D141" s="1036"/>
      <c r="E141" s="1036"/>
      <c r="F141" s="1035"/>
      <c r="G141" s="1035"/>
      <c r="H141" s="1035"/>
      <c r="I141" s="1035"/>
      <c r="J141" s="1035"/>
      <c r="K141" s="1035"/>
      <c r="L141" s="1035"/>
      <c r="M141" s="1035"/>
      <c r="N141" s="1035"/>
      <c r="O141" s="1034"/>
      <c r="P141" s="1034"/>
      <c r="Q141" s="1034"/>
      <c r="R141" s="1034"/>
    </row>
    <row r="142" spans="1:18" ht="18" customHeight="1" x14ac:dyDescent="0.2">
      <c r="A142" s="1035"/>
      <c r="B142" s="1035"/>
      <c r="C142" s="1035"/>
      <c r="D142" s="1036"/>
      <c r="E142" s="1036"/>
      <c r="F142" s="1035"/>
      <c r="G142" s="1035"/>
      <c r="H142" s="1035"/>
      <c r="I142" s="1035"/>
      <c r="J142" s="1035"/>
      <c r="K142" s="1035"/>
      <c r="L142" s="1035"/>
      <c r="M142" s="1035"/>
      <c r="N142" s="1035"/>
      <c r="O142" s="1034"/>
      <c r="P142" s="1034"/>
      <c r="Q142" s="1034"/>
      <c r="R142" s="1034"/>
    </row>
    <row r="143" spans="1:18" ht="18" customHeight="1" x14ac:dyDescent="0.2">
      <c r="A143" s="1035"/>
      <c r="B143" s="1035"/>
      <c r="C143" s="1035"/>
      <c r="D143" s="1036"/>
      <c r="E143" s="1036"/>
      <c r="F143" s="1035"/>
      <c r="G143" s="1035"/>
      <c r="H143" s="1035"/>
      <c r="I143" s="1035"/>
      <c r="J143" s="1035"/>
      <c r="K143" s="1035"/>
      <c r="L143" s="1035"/>
      <c r="M143" s="1035"/>
      <c r="N143" s="1035"/>
      <c r="O143" s="1034"/>
      <c r="P143" s="1034"/>
      <c r="Q143" s="1034"/>
      <c r="R143" s="1034"/>
    </row>
    <row r="144" spans="1:18" ht="18" customHeight="1" x14ac:dyDescent="0.2">
      <c r="A144" s="1035"/>
      <c r="B144" s="1035"/>
      <c r="C144" s="1035"/>
      <c r="D144" s="1036"/>
      <c r="E144" s="1036"/>
      <c r="F144" s="1035"/>
      <c r="G144" s="1035"/>
      <c r="H144" s="1035"/>
      <c r="I144" s="1035"/>
      <c r="J144" s="1035"/>
      <c r="K144" s="1035"/>
      <c r="L144" s="1035"/>
      <c r="M144" s="1035"/>
      <c r="N144" s="1035"/>
      <c r="O144" s="1034"/>
      <c r="P144" s="1034"/>
      <c r="Q144" s="1034"/>
      <c r="R144" s="1034"/>
    </row>
    <row r="145" spans="1:18" ht="18" customHeight="1" x14ac:dyDescent="0.2">
      <c r="A145" s="1035"/>
      <c r="B145" s="1035"/>
      <c r="C145" s="1035"/>
      <c r="D145" s="1036"/>
      <c r="E145" s="1036"/>
      <c r="F145" s="1035"/>
      <c r="G145" s="1035"/>
      <c r="H145" s="1035"/>
      <c r="I145" s="1035"/>
      <c r="J145" s="1035"/>
      <c r="K145" s="1035"/>
      <c r="L145" s="1035"/>
      <c r="M145" s="1035"/>
      <c r="N145" s="1035"/>
      <c r="O145" s="1034"/>
      <c r="P145" s="1034"/>
      <c r="Q145" s="1034"/>
      <c r="R145" s="1034"/>
    </row>
    <row r="146" spans="1:18" ht="18" customHeight="1" x14ac:dyDescent="0.2">
      <c r="A146" s="1035"/>
      <c r="B146" s="1035"/>
      <c r="C146" s="1035"/>
      <c r="D146" s="1036"/>
      <c r="E146" s="1036"/>
      <c r="F146" s="1035"/>
      <c r="G146" s="1035"/>
      <c r="H146" s="1035"/>
      <c r="I146" s="1035"/>
      <c r="J146" s="1035"/>
      <c r="K146" s="1035"/>
      <c r="L146" s="1035"/>
      <c r="M146" s="1035"/>
      <c r="N146" s="1035"/>
      <c r="O146" s="1034"/>
      <c r="P146" s="1034"/>
      <c r="Q146" s="1034"/>
      <c r="R146" s="1034"/>
    </row>
    <row r="147" spans="1:18" ht="18" customHeight="1" x14ac:dyDescent="0.2">
      <c r="A147" s="1032"/>
      <c r="B147" s="1032"/>
      <c r="C147" s="1032"/>
      <c r="D147" s="1033"/>
      <c r="E147" s="1033"/>
      <c r="F147" s="1032"/>
      <c r="G147" s="1032"/>
      <c r="H147" s="1032"/>
      <c r="I147" s="1032"/>
      <c r="J147" s="1032"/>
      <c r="K147" s="1032"/>
      <c r="L147" s="1032"/>
      <c r="M147" s="1032"/>
      <c r="N147" s="1032"/>
      <c r="O147" s="1026"/>
      <c r="P147" s="1026"/>
      <c r="Q147" s="1026"/>
      <c r="R147" s="1026"/>
    </row>
    <row r="148" spans="1:18" ht="18" customHeight="1" thickBot="1" x14ac:dyDescent="0.25">
      <c r="A148" s="1027" t="s">
        <v>439</v>
      </c>
      <c r="B148" s="1028"/>
      <c r="C148" s="1028"/>
      <c r="D148" s="1028"/>
      <c r="E148" s="1028"/>
      <c r="F148" s="1028"/>
      <c r="G148" s="1028"/>
      <c r="H148" s="1028"/>
      <c r="I148" s="1028"/>
      <c r="J148" s="1028"/>
      <c r="K148" s="1028"/>
      <c r="L148" s="1028"/>
      <c r="M148" s="1028"/>
      <c r="N148" s="1029"/>
      <c r="O148" s="1030">
        <f>SUMPRODUCT(ROUND(O140:O147,2))</f>
        <v>0</v>
      </c>
      <c r="P148" s="1031"/>
      <c r="Q148" s="1030">
        <f>SUMPRODUCT(ROUND(Q140:Q147,2))</f>
        <v>0</v>
      </c>
      <c r="R148" s="1031"/>
    </row>
    <row r="149" spans="1:18" ht="5.0999999999999996" customHeight="1" thickTop="1" x14ac:dyDescent="0.2">
      <c r="A149" s="347"/>
      <c r="B149" s="347"/>
      <c r="C149" s="347"/>
      <c r="D149" s="343"/>
      <c r="E149" s="343"/>
      <c r="F149" s="343"/>
      <c r="G149" s="343"/>
      <c r="H149" s="343"/>
      <c r="I149" s="343"/>
      <c r="J149" s="343"/>
      <c r="K149" s="343"/>
      <c r="L149" s="343"/>
      <c r="M149" s="343"/>
      <c r="N149" s="343"/>
      <c r="O149" s="348"/>
      <c r="P149" s="348"/>
      <c r="Q149" s="348"/>
      <c r="R149" s="348"/>
    </row>
    <row r="150" spans="1:18" ht="12" customHeight="1" x14ac:dyDescent="0.2">
      <c r="A150" s="351" t="s">
        <v>471</v>
      </c>
      <c r="B150" s="347"/>
      <c r="C150" s="347"/>
      <c r="D150" s="343"/>
      <c r="E150" s="343"/>
      <c r="F150" s="343"/>
      <c r="G150" s="343"/>
      <c r="H150" s="343"/>
      <c r="I150" s="343"/>
      <c r="J150" s="343"/>
      <c r="K150" s="343"/>
      <c r="L150" s="343"/>
      <c r="M150" s="343"/>
      <c r="N150" s="343"/>
      <c r="O150" s="348"/>
      <c r="P150" s="348"/>
      <c r="Q150" s="348"/>
      <c r="R150" s="348"/>
    </row>
    <row r="155" spans="1:18" s="62" customFormat="1" ht="12" customHeight="1" x14ac:dyDescent="0.2">
      <c r="A155" s="1021"/>
      <c r="B155" s="1021"/>
      <c r="C155" s="1021"/>
      <c r="D155" s="1021"/>
      <c r="E155" s="1021"/>
      <c r="F155" s="1021"/>
      <c r="G155" s="1021"/>
      <c r="H155" s="1021"/>
      <c r="I155" s="1021"/>
      <c r="K155" s="1022"/>
      <c r="L155" s="1022"/>
      <c r="M155" s="1022"/>
      <c r="N155" s="1022"/>
      <c r="O155" s="1022"/>
      <c r="P155" s="1022"/>
      <c r="Q155" s="1022"/>
      <c r="R155" s="1022"/>
    </row>
    <row r="156" spans="1:18" s="62" customFormat="1" ht="12" customHeight="1" x14ac:dyDescent="0.2">
      <c r="A156" s="1023"/>
      <c r="B156" s="1023"/>
      <c r="C156" s="1023"/>
      <c r="D156" s="1023"/>
      <c r="E156" s="1023"/>
      <c r="F156" s="1023"/>
      <c r="G156" s="1023"/>
      <c r="H156" s="1024">
        <f ca="1">IF('Seite 1'!$O$20="","",'Seite 1'!$O$20)</f>
        <v>45345</v>
      </c>
      <c r="I156" s="1024"/>
      <c r="K156" s="1025"/>
      <c r="L156" s="1025"/>
      <c r="M156" s="1025"/>
      <c r="N156" s="1025"/>
      <c r="O156" s="1025"/>
      <c r="P156" s="1025"/>
      <c r="Q156" s="1025"/>
      <c r="R156" s="1025"/>
    </row>
    <row r="157" spans="1:18" s="64" customFormat="1" ht="12" customHeight="1" x14ac:dyDescent="0.2">
      <c r="A157" s="63" t="s">
        <v>107</v>
      </c>
      <c r="B157" s="63"/>
      <c r="C157" s="63"/>
      <c r="D157" s="63"/>
      <c r="E157" s="63"/>
      <c r="F157" s="63"/>
      <c r="G157" s="63"/>
      <c r="H157" s="63"/>
      <c r="K157" s="63" t="s">
        <v>211</v>
      </c>
      <c r="L157" s="63"/>
      <c r="M157" s="63"/>
      <c r="N157" s="63"/>
      <c r="O157" s="63"/>
      <c r="P157" s="63"/>
      <c r="Q157" s="63"/>
      <c r="R157" s="63"/>
    </row>
  </sheetData>
  <sheetProtection password="EF62" sheet="1" objects="1" scenarios="1" selectLockedCells="1" autoFilter="0"/>
  <mergeCells count="210">
    <mergeCell ref="O1:R1"/>
    <mergeCell ref="A4:R4"/>
    <mergeCell ref="A6:R8"/>
    <mergeCell ref="E46:R46"/>
    <mergeCell ref="E48:R48"/>
    <mergeCell ref="E49:R49"/>
    <mergeCell ref="Q65:R68"/>
    <mergeCell ref="A69:C69"/>
    <mergeCell ref="D69:E69"/>
    <mergeCell ref="F69:H69"/>
    <mergeCell ref="I69:K69"/>
    <mergeCell ref="L69:N69"/>
    <mergeCell ref="O69:P69"/>
    <mergeCell ref="Q69:R69"/>
    <mergeCell ref="E50:F50"/>
    <mergeCell ref="G50:R50"/>
    <mergeCell ref="E51:F51"/>
    <mergeCell ref="G51:R51"/>
    <mergeCell ref="A65:C68"/>
    <mergeCell ref="D65:E68"/>
    <mergeCell ref="F65:H68"/>
    <mergeCell ref="I65:K68"/>
    <mergeCell ref="L65:N68"/>
    <mergeCell ref="O65:P68"/>
    <mergeCell ref="Q70:R70"/>
    <mergeCell ref="A71:C71"/>
    <mergeCell ref="D71:E71"/>
    <mergeCell ref="F71:H71"/>
    <mergeCell ref="I71:K71"/>
    <mergeCell ref="L71:N71"/>
    <mergeCell ref="O71:P71"/>
    <mergeCell ref="Q71:R71"/>
    <mergeCell ref="A70:C70"/>
    <mergeCell ref="D70:E70"/>
    <mergeCell ref="F70:H70"/>
    <mergeCell ref="I70:K70"/>
    <mergeCell ref="L70:N70"/>
    <mergeCell ref="O70:P70"/>
    <mergeCell ref="Q72:R72"/>
    <mergeCell ref="A73:C73"/>
    <mergeCell ref="D73:E73"/>
    <mergeCell ref="F73:H73"/>
    <mergeCell ref="I73:K73"/>
    <mergeCell ref="L73:N73"/>
    <mergeCell ref="O73:P73"/>
    <mergeCell ref="Q73:R73"/>
    <mergeCell ref="A72:C72"/>
    <mergeCell ref="D72:E72"/>
    <mergeCell ref="F72:H72"/>
    <mergeCell ref="I72:K72"/>
    <mergeCell ref="L72:N72"/>
    <mergeCell ref="O72:P72"/>
    <mergeCell ref="A84:C84"/>
    <mergeCell ref="D84:E84"/>
    <mergeCell ref="F84:H84"/>
    <mergeCell ref="I84:L84"/>
    <mergeCell ref="M84:P84"/>
    <mergeCell ref="Q84:R84"/>
    <mergeCell ref="A74:N74"/>
    <mergeCell ref="O74:P74"/>
    <mergeCell ref="Q74:R74"/>
    <mergeCell ref="A80:C83"/>
    <mergeCell ref="D80:E83"/>
    <mergeCell ref="F80:H83"/>
    <mergeCell ref="I80:L83"/>
    <mergeCell ref="M80:P83"/>
    <mergeCell ref="Q80:R83"/>
    <mergeCell ref="A86:C86"/>
    <mergeCell ref="D86:E86"/>
    <mergeCell ref="F86:H86"/>
    <mergeCell ref="I86:L86"/>
    <mergeCell ref="M86:P86"/>
    <mergeCell ref="Q86:R86"/>
    <mergeCell ref="A85:C85"/>
    <mergeCell ref="D85:E85"/>
    <mergeCell ref="F85:H85"/>
    <mergeCell ref="I85:L85"/>
    <mergeCell ref="M85:P85"/>
    <mergeCell ref="Q85:R85"/>
    <mergeCell ref="A88:C88"/>
    <mergeCell ref="D88:E88"/>
    <mergeCell ref="F88:H88"/>
    <mergeCell ref="I88:L88"/>
    <mergeCell ref="M88:P88"/>
    <mergeCell ref="Q88:R88"/>
    <mergeCell ref="A87:C87"/>
    <mergeCell ref="D87:E87"/>
    <mergeCell ref="F87:H87"/>
    <mergeCell ref="I87:L87"/>
    <mergeCell ref="M87:P87"/>
    <mergeCell ref="Q87:R87"/>
    <mergeCell ref="A89:P89"/>
    <mergeCell ref="Q89:R89"/>
    <mergeCell ref="G94:I94"/>
    <mergeCell ref="A100:C104"/>
    <mergeCell ref="D100:E104"/>
    <mergeCell ref="F100:H104"/>
    <mergeCell ref="I100:K104"/>
    <mergeCell ref="L100:N104"/>
    <mergeCell ref="O100:P104"/>
    <mergeCell ref="Q100:R104"/>
    <mergeCell ref="Q105:R105"/>
    <mergeCell ref="A106:C106"/>
    <mergeCell ref="D106:E106"/>
    <mergeCell ref="F106:H106"/>
    <mergeCell ref="I106:K106"/>
    <mergeCell ref="L106:N106"/>
    <mergeCell ref="O106:P106"/>
    <mergeCell ref="Q106:R106"/>
    <mergeCell ref="A105:C105"/>
    <mergeCell ref="D105:E105"/>
    <mergeCell ref="F105:H105"/>
    <mergeCell ref="I105:K105"/>
    <mergeCell ref="L105:N105"/>
    <mergeCell ref="O105:P105"/>
    <mergeCell ref="Q107:R107"/>
    <mergeCell ref="A108:C108"/>
    <mergeCell ref="D108:E108"/>
    <mergeCell ref="F108:H108"/>
    <mergeCell ref="I108:K108"/>
    <mergeCell ref="L108:N108"/>
    <mergeCell ref="O108:P108"/>
    <mergeCell ref="Q108:R108"/>
    <mergeCell ref="A107:C107"/>
    <mergeCell ref="D107:E107"/>
    <mergeCell ref="F107:H107"/>
    <mergeCell ref="I107:K107"/>
    <mergeCell ref="L107:N107"/>
    <mergeCell ref="O107:P107"/>
    <mergeCell ref="Q136:R139"/>
    <mergeCell ref="A140:C140"/>
    <mergeCell ref="D140:E140"/>
    <mergeCell ref="F140:H140"/>
    <mergeCell ref="I140:K140"/>
    <mergeCell ref="L140:N140"/>
    <mergeCell ref="O140:P140"/>
    <mergeCell ref="Q140:R140"/>
    <mergeCell ref="Q109:R109"/>
    <mergeCell ref="A110:N110"/>
    <mergeCell ref="O110:P110"/>
    <mergeCell ref="Q110:R110"/>
    <mergeCell ref="A136:C139"/>
    <mergeCell ref="D136:E139"/>
    <mergeCell ref="F136:H139"/>
    <mergeCell ref="I136:K139"/>
    <mergeCell ref="L136:N139"/>
    <mergeCell ref="O136:P139"/>
    <mergeCell ref="A109:C109"/>
    <mergeCell ref="D109:E109"/>
    <mergeCell ref="F109:H109"/>
    <mergeCell ref="I109:K109"/>
    <mergeCell ref="L109:N109"/>
    <mergeCell ref="O109:P109"/>
    <mergeCell ref="Q141:R141"/>
    <mergeCell ref="A142:C142"/>
    <mergeCell ref="D142:E142"/>
    <mergeCell ref="F142:H142"/>
    <mergeCell ref="I142:K142"/>
    <mergeCell ref="L142:N142"/>
    <mergeCell ref="O142:P142"/>
    <mergeCell ref="Q142:R142"/>
    <mergeCell ref="A141:C141"/>
    <mergeCell ref="D141:E141"/>
    <mergeCell ref="F141:H141"/>
    <mergeCell ref="I141:K141"/>
    <mergeCell ref="L141:N141"/>
    <mergeCell ref="O141:P141"/>
    <mergeCell ref="Q143:R143"/>
    <mergeCell ref="A144:C144"/>
    <mergeCell ref="D144:E144"/>
    <mergeCell ref="F144:H144"/>
    <mergeCell ref="I144:K144"/>
    <mergeCell ref="L144:N144"/>
    <mergeCell ref="O144:P144"/>
    <mergeCell ref="Q144:R144"/>
    <mergeCell ref="A143:C143"/>
    <mergeCell ref="D143:E143"/>
    <mergeCell ref="F143:H143"/>
    <mergeCell ref="I143:K143"/>
    <mergeCell ref="L143:N143"/>
    <mergeCell ref="O143:P143"/>
    <mergeCell ref="Q145:R145"/>
    <mergeCell ref="Q146:R146"/>
    <mergeCell ref="A146:C146"/>
    <mergeCell ref="D146:E146"/>
    <mergeCell ref="F146:H146"/>
    <mergeCell ref="I146:K146"/>
    <mergeCell ref="L146:N146"/>
    <mergeCell ref="O146:P146"/>
    <mergeCell ref="A145:C145"/>
    <mergeCell ref="D145:E145"/>
    <mergeCell ref="F145:H145"/>
    <mergeCell ref="I145:K145"/>
    <mergeCell ref="L145:N145"/>
    <mergeCell ref="O145:P145"/>
    <mergeCell ref="A156:G156"/>
    <mergeCell ref="H156:I156"/>
    <mergeCell ref="K156:R156"/>
    <mergeCell ref="Q147:R147"/>
    <mergeCell ref="A148:N148"/>
    <mergeCell ref="O148:P148"/>
    <mergeCell ref="Q148:R148"/>
    <mergeCell ref="A155:I155"/>
    <mergeCell ref="K155:R155"/>
    <mergeCell ref="A147:C147"/>
    <mergeCell ref="D147:E147"/>
    <mergeCell ref="F147:H147"/>
    <mergeCell ref="I147:K147"/>
    <mergeCell ref="L147:N147"/>
    <mergeCell ref="O147:P147"/>
  </mergeCells>
  <conditionalFormatting sqref="O74:R74">
    <cfRule type="cellIs" dxfId="3" priority="4" stopIfTrue="1" operator="equal">
      <formula>0</formula>
    </cfRule>
  </conditionalFormatting>
  <conditionalFormatting sqref="Q89:R89">
    <cfRule type="cellIs" dxfId="2" priority="3" stopIfTrue="1" operator="equal">
      <formula>0</formula>
    </cfRule>
  </conditionalFormatting>
  <conditionalFormatting sqref="O110:R110">
    <cfRule type="cellIs" dxfId="1" priority="2" stopIfTrue="1" operator="equal">
      <formula>0</formula>
    </cfRule>
  </conditionalFormatting>
  <conditionalFormatting sqref="O148:R148">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fitToHeight="0" orientation="portrait" useFirstPageNumber="1" r:id="rId1"/>
  <headerFooter>
    <oddFooter>&amp;C&amp;9&amp;A - Seite &amp;P</oddFooter>
  </headerFooter>
  <rowBreaks count="2" manualBreakCount="2">
    <brk id="60" max="17" man="1"/>
    <brk id="11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Check Box 1">
              <controlPr defaultSize="0" autoFill="0" autoLine="0" autoPict="0">
                <anchor moveWithCells="1">
                  <from>
                    <xdr:col>0</xdr:col>
                    <xdr:colOff>19050</xdr:colOff>
                    <xdr:row>56</xdr:row>
                    <xdr:rowOff>9525</xdr:rowOff>
                  </from>
                  <to>
                    <xdr:col>0</xdr:col>
                    <xdr:colOff>323850</xdr:colOff>
                    <xdr:row>57</xdr:row>
                    <xdr:rowOff>0</xdr:rowOff>
                  </to>
                </anchor>
              </controlPr>
            </control>
          </mc:Choice>
        </mc:AlternateContent>
        <mc:AlternateContent xmlns:mc="http://schemas.openxmlformats.org/markup-compatibility/2006">
          <mc:Choice Requires="x14">
            <control shapeId="122882" r:id="rId5" name="Check Box 2">
              <controlPr defaultSize="0" autoFill="0" autoLine="0" autoPict="0">
                <anchor moveWithCells="1">
                  <from>
                    <xdr:col>0</xdr:col>
                    <xdr:colOff>19050</xdr:colOff>
                    <xdr:row>58</xdr:row>
                    <xdr:rowOff>9525</xdr:rowOff>
                  </from>
                  <to>
                    <xdr:col>0</xdr:col>
                    <xdr:colOff>323850</xdr:colOff>
                    <xdr:row>59</xdr:row>
                    <xdr:rowOff>0</xdr:rowOff>
                  </to>
                </anchor>
              </controlPr>
            </control>
          </mc:Choice>
        </mc:AlternateContent>
        <mc:AlternateContent xmlns:mc="http://schemas.openxmlformats.org/markup-compatibility/2006">
          <mc:Choice Requires="x14">
            <control shapeId="122883" r:id="rId6" name="Check Box 3">
              <controlPr defaultSize="0" autoFill="0" autoLine="0" autoPict="0">
                <anchor moveWithCells="1">
                  <from>
                    <xdr:col>0</xdr:col>
                    <xdr:colOff>19050</xdr:colOff>
                    <xdr:row>95</xdr:row>
                    <xdr:rowOff>9525</xdr:rowOff>
                  </from>
                  <to>
                    <xdr:col>0</xdr:col>
                    <xdr:colOff>323850</xdr:colOff>
                    <xdr:row>96</xdr:row>
                    <xdr:rowOff>0</xdr:rowOff>
                  </to>
                </anchor>
              </controlPr>
            </control>
          </mc:Choice>
        </mc:AlternateContent>
        <mc:AlternateContent xmlns:mc="http://schemas.openxmlformats.org/markup-compatibility/2006">
          <mc:Choice Requires="x14">
            <control shapeId="122884" r:id="rId7" name="Check Box 4">
              <controlPr defaultSize="0" autoFill="0" autoLine="0" autoPict="0">
                <anchor moveWithCells="1">
                  <from>
                    <xdr:col>0</xdr:col>
                    <xdr:colOff>19050</xdr:colOff>
                    <xdr:row>97</xdr:row>
                    <xdr:rowOff>9525</xdr:rowOff>
                  </from>
                  <to>
                    <xdr:col>0</xdr:col>
                    <xdr:colOff>323850</xdr:colOff>
                    <xdr:row>98</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4"/>
  <sheetViews>
    <sheetView showGridLines="0" zoomScaleNormal="100" workbookViewId="0">
      <selection activeCell="I10" sqref="I10:N10"/>
    </sheetView>
  </sheetViews>
  <sheetFormatPr baseColWidth="10" defaultRowHeight="12.75" x14ac:dyDescent="0.2"/>
  <cols>
    <col min="1" max="33" width="2.85546875" style="526" customWidth="1"/>
    <col min="34" max="16384" width="11.42578125" style="526"/>
  </cols>
  <sheetData>
    <row r="1" spans="1:34" s="337" customFormat="1" ht="12" customHeight="1" x14ac:dyDescent="0.2"/>
    <row r="2" spans="1:34" s="337" customFormat="1" ht="12" customHeight="1" x14ac:dyDescent="0.2"/>
    <row r="3" spans="1:34" s="337" customFormat="1" ht="12" customHeight="1" x14ac:dyDescent="0.2"/>
    <row r="4" spans="1:34" s="337" customFormat="1" ht="12" customHeight="1" x14ac:dyDescent="0.2"/>
    <row r="5" spans="1:34" s="340" customFormat="1" ht="15" customHeight="1" x14ac:dyDescent="0.2">
      <c r="A5" s="495" t="s">
        <v>548</v>
      </c>
      <c r="Y5" s="338"/>
      <c r="Z5" s="496"/>
      <c r="AA5" s="496"/>
      <c r="AB5" s="496"/>
      <c r="AC5" s="496"/>
      <c r="AD5" s="496"/>
      <c r="AE5" s="496"/>
      <c r="AF5" s="496"/>
      <c r="AG5" s="496"/>
    </row>
    <row r="6" spans="1:34" s="340" customFormat="1" ht="12" customHeight="1" x14ac:dyDescent="0.2">
      <c r="A6" s="1091" t="s">
        <v>575</v>
      </c>
      <c r="B6" s="1091"/>
      <c r="C6" s="1091"/>
      <c r="D6" s="1091"/>
      <c r="E6" s="1091"/>
      <c r="F6" s="1091"/>
      <c r="G6" s="1091"/>
      <c r="H6" s="1091"/>
      <c r="I6" s="1091"/>
      <c r="J6" s="1091"/>
      <c r="K6" s="1091"/>
      <c r="L6" s="1091"/>
      <c r="M6" s="1091"/>
      <c r="N6" s="1091"/>
      <c r="O6" s="1091"/>
      <c r="P6" s="1091"/>
      <c r="Q6" s="1091"/>
      <c r="R6" s="1091"/>
      <c r="S6" s="1091"/>
      <c r="T6" s="1091"/>
      <c r="U6" s="1091"/>
      <c r="V6" s="1091"/>
      <c r="W6" s="1091"/>
      <c r="X6" s="1091"/>
      <c r="Y6" s="1091"/>
      <c r="Z6" s="1091"/>
      <c r="AA6" s="1091"/>
      <c r="AB6" s="1091"/>
      <c r="AC6" s="1091"/>
      <c r="AD6" s="1091"/>
      <c r="AE6" s="1091"/>
      <c r="AF6" s="1091"/>
      <c r="AG6" s="1091"/>
    </row>
    <row r="7" spans="1:34" s="340" customFormat="1" ht="12" customHeight="1" x14ac:dyDescent="0.2">
      <c r="A7" s="1091"/>
      <c r="B7" s="1091"/>
      <c r="C7" s="1091"/>
      <c r="D7" s="1091"/>
      <c r="E7" s="1091"/>
      <c r="F7" s="1091"/>
      <c r="G7" s="1091"/>
      <c r="H7" s="1091"/>
      <c r="I7" s="1091"/>
      <c r="J7" s="1091"/>
      <c r="K7" s="1091"/>
      <c r="L7" s="1091"/>
      <c r="M7" s="1091"/>
      <c r="N7" s="1091"/>
      <c r="O7" s="1091"/>
      <c r="P7" s="1091"/>
      <c r="Q7" s="1091"/>
      <c r="R7" s="1091"/>
      <c r="S7" s="1091"/>
      <c r="T7" s="1091"/>
      <c r="U7" s="1091"/>
      <c r="V7" s="1091"/>
      <c r="W7" s="1091"/>
      <c r="X7" s="1091"/>
      <c r="Y7" s="1091"/>
      <c r="Z7" s="1091"/>
      <c r="AA7" s="1091"/>
      <c r="AB7" s="1091"/>
      <c r="AC7" s="1091"/>
      <c r="AD7" s="1091"/>
      <c r="AE7" s="1091"/>
      <c r="AF7" s="1091"/>
      <c r="AG7" s="1091"/>
    </row>
    <row r="8" spans="1:34" s="340" customFormat="1" ht="12" customHeight="1" x14ac:dyDescent="0.2">
      <c r="A8" s="1091"/>
      <c r="B8" s="1091"/>
      <c r="C8" s="1091"/>
      <c r="D8" s="1091"/>
      <c r="E8" s="1091"/>
      <c r="F8" s="1091"/>
      <c r="G8" s="1091"/>
      <c r="H8" s="1091"/>
      <c r="I8" s="1091"/>
      <c r="J8" s="1091"/>
      <c r="K8" s="1091"/>
      <c r="L8" s="1091"/>
      <c r="M8" s="1091"/>
      <c r="N8" s="1091"/>
      <c r="O8" s="1091"/>
      <c r="P8" s="1091"/>
      <c r="Q8" s="1091"/>
      <c r="R8" s="1091"/>
      <c r="S8" s="1091"/>
      <c r="T8" s="1091"/>
      <c r="U8" s="1091"/>
      <c r="V8" s="1091"/>
      <c r="W8" s="1091"/>
      <c r="X8" s="1091"/>
      <c r="Y8" s="1091"/>
      <c r="Z8" s="1091"/>
      <c r="AA8" s="1091"/>
      <c r="AB8" s="1091"/>
      <c r="AC8" s="1091"/>
      <c r="AD8" s="1091"/>
      <c r="AE8" s="1091"/>
      <c r="AF8" s="1091"/>
      <c r="AG8" s="1091"/>
    </row>
    <row r="9" spans="1:34" s="340" customFormat="1" ht="6" customHeight="1" thickBot="1" x14ac:dyDescent="0.25">
      <c r="A9" s="338"/>
      <c r="B9" s="338"/>
      <c r="AG9" s="338"/>
    </row>
    <row r="10" spans="1:34" s="102" customFormat="1" ht="18" customHeight="1" thickBot="1" x14ac:dyDescent="0.25">
      <c r="A10" s="114"/>
      <c r="B10" s="497" t="s">
        <v>549</v>
      </c>
      <c r="C10" s="114"/>
      <c r="D10" s="114"/>
      <c r="E10" s="114"/>
      <c r="F10" s="114"/>
      <c r="G10" s="114"/>
      <c r="H10" s="114"/>
      <c r="I10" s="1092" t="str">
        <f>IF('Seite 1'!$O$21="","",'Seite 1'!$O$21)</f>
        <v/>
      </c>
      <c r="J10" s="1093"/>
      <c r="K10" s="1093"/>
      <c r="L10" s="1093"/>
      <c r="M10" s="1093"/>
      <c r="N10" s="1094"/>
      <c r="O10" s="114"/>
      <c r="P10" s="1095" t="s">
        <v>550</v>
      </c>
      <c r="Q10" s="1096"/>
      <c r="R10" s="1096"/>
      <c r="S10" s="1096"/>
      <c r="T10" s="1096"/>
      <c r="U10" s="1096"/>
      <c r="V10" s="1096"/>
      <c r="W10" s="1096"/>
      <c r="X10" s="1096"/>
      <c r="Y10" s="1096"/>
      <c r="Z10" s="1096"/>
      <c r="AA10" s="1096"/>
      <c r="AB10" s="1096"/>
      <c r="AC10" s="1096"/>
      <c r="AD10" s="1096"/>
      <c r="AE10" s="1096"/>
      <c r="AF10" s="1097"/>
      <c r="AG10" s="287"/>
      <c r="AH10" s="498"/>
    </row>
    <row r="11" spans="1:34" s="102" customFormat="1" ht="3.95" customHeight="1" x14ac:dyDescent="0.2">
      <c r="A11" s="114"/>
      <c r="B11" s="114"/>
      <c r="C11" s="114"/>
      <c r="D11" s="114"/>
      <c r="E11" s="114"/>
      <c r="F11" s="114"/>
      <c r="G11" s="114"/>
      <c r="H11" s="114"/>
      <c r="I11" s="114"/>
      <c r="J11" s="114"/>
      <c r="K11" s="114"/>
      <c r="L11" s="114"/>
      <c r="M11" s="114"/>
      <c r="N11" s="114"/>
      <c r="O11" s="114"/>
      <c r="P11" s="114"/>
      <c r="Q11" s="114"/>
      <c r="R11" s="114"/>
      <c r="S11" s="114"/>
      <c r="T11" s="114"/>
      <c r="U11" s="114"/>
      <c r="V11" s="499"/>
      <c r="W11" s="499"/>
      <c r="X11" s="499"/>
      <c r="Y11" s="499"/>
      <c r="Z11" s="499"/>
      <c r="AA11" s="499"/>
      <c r="AB11" s="499"/>
      <c r="AC11" s="499"/>
      <c r="AD11" s="114"/>
      <c r="AE11" s="114"/>
      <c r="AF11" s="114"/>
      <c r="AG11" s="114"/>
      <c r="AH11" s="498"/>
    </row>
    <row r="12" spans="1:34" s="62" customFormat="1" ht="18" customHeight="1" x14ac:dyDescent="0.2">
      <c r="A12" s="154"/>
      <c r="B12" s="341" t="s">
        <v>551</v>
      </c>
      <c r="C12" s="267"/>
      <c r="D12" s="267"/>
      <c r="E12" s="154"/>
      <c r="F12" s="154"/>
      <c r="G12" s="154"/>
      <c r="H12" s="154"/>
      <c r="I12" s="1098" t="str">
        <f>IF('Seite 1'!$E$25="","",'Seite 1'!$E$25)</f>
        <v/>
      </c>
      <c r="J12" s="1099"/>
      <c r="K12" s="1099"/>
      <c r="L12" s="1099"/>
      <c r="M12" s="1099"/>
      <c r="N12" s="1099"/>
      <c r="O12" s="1099"/>
      <c r="P12" s="1099"/>
      <c r="Q12" s="1099"/>
      <c r="R12" s="1099"/>
      <c r="S12" s="1099"/>
      <c r="T12" s="1099"/>
      <c r="U12" s="1099"/>
      <c r="V12" s="1099"/>
      <c r="W12" s="1099"/>
      <c r="X12" s="1099"/>
      <c r="Y12" s="1099"/>
      <c r="Z12" s="1099"/>
      <c r="AA12" s="1099"/>
      <c r="AB12" s="1099"/>
      <c r="AC12" s="1099"/>
      <c r="AD12" s="1099"/>
      <c r="AE12" s="1099"/>
      <c r="AF12" s="1100"/>
      <c r="AG12" s="154"/>
    </row>
    <row r="13" spans="1:34" s="102" customFormat="1" ht="6" customHeight="1" x14ac:dyDescent="0.2">
      <c r="A13" s="500"/>
      <c r="B13" s="500"/>
      <c r="C13" s="114"/>
      <c r="D13" s="114"/>
      <c r="E13" s="114"/>
      <c r="F13" s="114"/>
      <c r="G13" s="114"/>
      <c r="H13" s="114"/>
      <c r="I13" s="501"/>
      <c r="J13" s="501"/>
      <c r="K13" s="501"/>
      <c r="L13" s="501"/>
      <c r="M13" s="501"/>
      <c r="N13" s="501"/>
      <c r="O13" s="501"/>
      <c r="P13" s="501"/>
      <c r="Q13" s="501"/>
      <c r="R13" s="501"/>
      <c r="S13" s="501"/>
      <c r="T13" s="501"/>
      <c r="U13" s="501"/>
      <c r="V13" s="502"/>
      <c r="W13" s="502"/>
      <c r="X13" s="502"/>
      <c r="Y13" s="502"/>
      <c r="Z13" s="502"/>
      <c r="AA13" s="502"/>
      <c r="AB13" s="502"/>
      <c r="AC13" s="502"/>
      <c r="AD13" s="501"/>
      <c r="AE13" s="501"/>
      <c r="AF13" s="501"/>
      <c r="AG13" s="500"/>
      <c r="AH13" s="498"/>
    </row>
    <row r="14" spans="1:34" s="337" customFormat="1" ht="15" customHeight="1" x14ac:dyDescent="0.2">
      <c r="A14" s="503"/>
      <c r="B14" s="504" t="s">
        <v>552</v>
      </c>
      <c r="C14" s="504"/>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6"/>
    </row>
    <row r="15" spans="1:34" s="102" customFormat="1" ht="3.95" customHeight="1" x14ac:dyDescent="0.2">
      <c r="A15" s="507"/>
      <c r="B15" s="114"/>
      <c r="C15" s="114"/>
      <c r="D15" s="114"/>
      <c r="E15" s="114"/>
      <c r="F15" s="114"/>
      <c r="G15" s="114"/>
      <c r="H15" s="114"/>
      <c r="I15" s="114"/>
      <c r="J15" s="114"/>
      <c r="K15" s="114"/>
      <c r="L15" s="114"/>
      <c r="M15" s="114"/>
      <c r="N15" s="114"/>
      <c r="O15" s="114"/>
      <c r="P15" s="114"/>
      <c r="Q15" s="114"/>
      <c r="R15" s="114"/>
      <c r="S15" s="114"/>
      <c r="T15" s="114"/>
      <c r="U15" s="114"/>
      <c r="V15" s="499"/>
      <c r="W15" s="499"/>
      <c r="X15" s="499"/>
      <c r="Y15" s="499"/>
      <c r="Z15" s="499"/>
      <c r="AA15" s="499"/>
      <c r="AB15" s="499"/>
      <c r="AC15" s="499"/>
      <c r="AD15" s="114"/>
      <c r="AE15" s="114"/>
      <c r="AF15" s="114"/>
      <c r="AG15" s="508"/>
      <c r="AH15" s="498"/>
    </row>
    <row r="16" spans="1:34" s="62" customFormat="1" ht="18" customHeight="1" x14ac:dyDescent="0.2">
      <c r="A16" s="509"/>
      <c r="B16" s="61" t="s">
        <v>238</v>
      </c>
      <c r="C16" s="267"/>
      <c r="D16" s="267"/>
      <c r="E16" s="154"/>
      <c r="F16" s="154"/>
      <c r="G16" s="154"/>
      <c r="H16" s="154"/>
      <c r="I16" s="1101"/>
      <c r="J16" s="1102"/>
      <c r="K16" s="1102"/>
      <c r="L16" s="1102"/>
      <c r="M16" s="1102"/>
      <c r="N16" s="1102"/>
      <c r="O16" s="1102"/>
      <c r="P16" s="1102"/>
      <c r="Q16" s="1102"/>
      <c r="R16" s="1102"/>
      <c r="S16" s="1102"/>
      <c r="T16" s="1102"/>
      <c r="U16" s="1102"/>
      <c r="V16" s="1102"/>
      <c r="W16" s="1102"/>
      <c r="X16" s="1102"/>
      <c r="Y16" s="1102"/>
      <c r="Z16" s="1102"/>
      <c r="AA16" s="1102"/>
      <c r="AB16" s="1102"/>
      <c r="AC16" s="1102"/>
      <c r="AD16" s="1102"/>
      <c r="AE16" s="1102"/>
      <c r="AF16" s="1103"/>
      <c r="AG16" s="510"/>
    </row>
    <row r="17" spans="1:33" s="67" customFormat="1" ht="3.95" customHeight="1" x14ac:dyDescent="0.2">
      <c r="A17" s="511"/>
      <c r="B17" s="341"/>
      <c r="C17" s="341"/>
      <c r="D17" s="341"/>
      <c r="E17" s="512"/>
      <c r="F17" s="512"/>
      <c r="G17" s="512"/>
      <c r="H17" s="341"/>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3"/>
    </row>
    <row r="18" spans="1:33" s="62" customFormat="1" ht="18" customHeight="1" x14ac:dyDescent="0.2">
      <c r="A18" s="509"/>
      <c r="B18" s="61" t="s">
        <v>553</v>
      </c>
      <c r="C18" s="341"/>
      <c r="D18" s="341"/>
      <c r="E18" s="154"/>
      <c r="F18" s="154"/>
      <c r="G18" s="154"/>
      <c r="H18" s="154"/>
      <c r="I18" s="1098"/>
      <c r="J18" s="1099"/>
      <c r="K18" s="1099"/>
      <c r="L18" s="1099"/>
      <c r="M18" s="1099"/>
      <c r="N18" s="1099"/>
      <c r="O18" s="1099"/>
      <c r="P18" s="1099"/>
      <c r="Q18" s="1099"/>
      <c r="R18" s="1099"/>
      <c r="S18" s="1099"/>
      <c r="T18" s="1099"/>
      <c r="U18" s="1099"/>
      <c r="V18" s="1099"/>
      <c r="W18" s="1099"/>
      <c r="X18" s="1099"/>
      <c r="Y18" s="1099"/>
      <c r="Z18" s="1099"/>
      <c r="AA18" s="1099"/>
      <c r="AB18" s="1099"/>
      <c r="AC18" s="1099"/>
      <c r="AD18" s="1099"/>
      <c r="AE18" s="1099"/>
      <c r="AF18" s="1100"/>
      <c r="AG18" s="510"/>
    </row>
    <row r="19" spans="1:33" s="62" customFormat="1" ht="9.9499999999999993" customHeight="1" x14ac:dyDescent="0.2">
      <c r="A19" s="511"/>
      <c r="B19" s="341"/>
      <c r="C19" s="341"/>
      <c r="D19" s="341"/>
      <c r="E19" s="154"/>
      <c r="F19" s="154"/>
      <c r="G19" s="154"/>
      <c r="H19" s="154"/>
      <c r="I19" s="1107" t="s">
        <v>208</v>
      </c>
      <c r="J19" s="1108"/>
      <c r="K19" s="1108"/>
      <c r="L19" s="1108"/>
      <c r="M19" s="1108"/>
      <c r="N19" s="1108"/>
      <c r="O19" s="1108"/>
      <c r="P19" s="1108"/>
      <c r="Q19" s="1108"/>
      <c r="R19" s="1108"/>
      <c r="S19" s="1108"/>
      <c r="T19" s="1108"/>
      <c r="U19" s="1108"/>
      <c r="V19" s="1108"/>
      <c r="W19" s="1108"/>
      <c r="X19" s="1108"/>
      <c r="Y19" s="1108"/>
      <c r="Z19" s="1108"/>
      <c r="AA19" s="1108"/>
      <c r="AB19" s="1108"/>
      <c r="AC19" s="1108"/>
      <c r="AD19" s="1108"/>
      <c r="AE19" s="1108"/>
      <c r="AF19" s="1109"/>
      <c r="AG19" s="510"/>
    </row>
    <row r="20" spans="1:33" s="62" customFormat="1" ht="18" customHeight="1" x14ac:dyDescent="0.2">
      <c r="A20" s="515"/>
      <c r="B20" s="61"/>
      <c r="C20" s="61"/>
      <c r="D20" s="61"/>
      <c r="E20" s="154"/>
      <c r="F20" s="154"/>
      <c r="G20" s="154"/>
      <c r="H20" s="154"/>
      <c r="I20" s="1110"/>
      <c r="J20" s="1111"/>
      <c r="K20" s="1111"/>
      <c r="L20" s="1112"/>
      <c r="M20" s="1098"/>
      <c r="N20" s="1099"/>
      <c r="O20" s="1099"/>
      <c r="P20" s="1099"/>
      <c r="Q20" s="1099"/>
      <c r="R20" s="1099"/>
      <c r="S20" s="1099"/>
      <c r="T20" s="1099"/>
      <c r="U20" s="1099"/>
      <c r="V20" s="1099"/>
      <c r="W20" s="1099"/>
      <c r="X20" s="1099"/>
      <c r="Y20" s="1099"/>
      <c r="Z20" s="1099"/>
      <c r="AA20" s="1099"/>
      <c r="AB20" s="1099"/>
      <c r="AC20" s="1099"/>
      <c r="AD20" s="1099"/>
      <c r="AE20" s="1099"/>
      <c r="AF20" s="1100"/>
      <c r="AG20" s="510"/>
    </row>
    <row r="21" spans="1:33" s="62" customFormat="1" ht="9.9499999999999993" customHeight="1" x14ac:dyDescent="0.2">
      <c r="A21" s="515"/>
      <c r="B21" s="61"/>
      <c r="C21" s="61"/>
      <c r="D21" s="61"/>
      <c r="E21" s="154"/>
      <c r="F21" s="154"/>
      <c r="G21" s="154"/>
      <c r="H21" s="154"/>
      <c r="I21" s="1113" t="s">
        <v>130</v>
      </c>
      <c r="J21" s="1114"/>
      <c r="K21" s="1114"/>
      <c r="L21" s="1114"/>
      <c r="M21" s="514" t="s">
        <v>131</v>
      </c>
      <c r="N21" s="516"/>
      <c r="O21" s="516"/>
      <c r="P21" s="516"/>
      <c r="Q21" s="516"/>
      <c r="R21" s="516"/>
      <c r="S21" s="516"/>
      <c r="T21" s="516"/>
      <c r="U21" s="516"/>
      <c r="V21" s="516"/>
      <c r="W21" s="516"/>
      <c r="X21" s="516"/>
      <c r="Y21" s="516"/>
      <c r="Z21" s="516"/>
      <c r="AA21" s="516"/>
      <c r="AB21" s="516"/>
      <c r="AC21" s="516"/>
      <c r="AD21" s="516"/>
      <c r="AE21" s="516"/>
      <c r="AF21" s="517"/>
      <c r="AG21" s="510"/>
    </row>
    <row r="22" spans="1:33" s="340" customFormat="1" ht="3.95" customHeight="1" x14ac:dyDescent="0.2">
      <c r="A22" s="518"/>
      <c r="B22" s="519"/>
      <c r="C22" s="519"/>
      <c r="D22" s="519"/>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20"/>
    </row>
    <row r="23" spans="1:33" s="340" customFormat="1" ht="12" customHeight="1" x14ac:dyDescent="0.2">
      <c r="A23" s="338"/>
      <c r="AG23" s="338"/>
    </row>
    <row r="24" spans="1:33" s="340" customFormat="1" ht="12" customHeight="1" x14ac:dyDescent="0.2">
      <c r="A24" s="338"/>
      <c r="AG24" s="338"/>
    </row>
    <row r="25" spans="1:33" s="337" customFormat="1" ht="15" customHeight="1" x14ac:dyDescent="0.2">
      <c r="A25" s="503"/>
      <c r="B25" s="504" t="s">
        <v>554</v>
      </c>
      <c r="C25" s="504"/>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6"/>
    </row>
    <row r="26" spans="1:33" ht="15" customHeight="1" x14ac:dyDescent="0.2">
      <c r="A26" s="521"/>
      <c r="B26" s="522" t="s">
        <v>555</v>
      </c>
      <c r="C26" s="523"/>
      <c r="D26" s="523"/>
      <c r="E26" s="523"/>
      <c r="F26" s="523"/>
      <c r="G26" s="523"/>
      <c r="H26" s="523"/>
      <c r="I26" s="523"/>
      <c r="J26" s="523"/>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5"/>
    </row>
    <row r="27" spans="1:33" ht="15" customHeight="1" x14ac:dyDescent="0.2">
      <c r="A27" s="521"/>
      <c r="B27" s="522" t="s">
        <v>556</v>
      </c>
      <c r="C27" s="523"/>
      <c r="D27" s="523"/>
      <c r="E27" s="523"/>
      <c r="F27" s="523"/>
      <c r="G27" s="523"/>
      <c r="H27" s="523"/>
      <c r="I27" s="523"/>
      <c r="J27" s="523"/>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5"/>
    </row>
    <row r="28" spans="1:33" ht="15" customHeight="1" x14ac:dyDescent="0.2">
      <c r="A28" s="521"/>
      <c r="B28" s="522" t="s">
        <v>649</v>
      </c>
      <c r="C28" s="523"/>
      <c r="D28" s="523"/>
      <c r="E28" s="523"/>
      <c r="F28" s="523"/>
      <c r="G28" s="523"/>
      <c r="H28" s="523"/>
      <c r="I28" s="523"/>
      <c r="J28" s="523"/>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5"/>
    </row>
    <row r="29" spans="1:33" ht="15" customHeight="1" x14ac:dyDescent="0.2">
      <c r="A29" s="521"/>
      <c r="B29" s="522" t="s">
        <v>576</v>
      </c>
      <c r="C29" s="523"/>
      <c r="D29" s="523"/>
      <c r="E29" s="523"/>
      <c r="F29" s="523"/>
      <c r="G29" s="523"/>
      <c r="H29" s="523"/>
      <c r="I29" s="523"/>
      <c r="J29" s="523"/>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5"/>
    </row>
    <row r="30" spans="1:33" ht="15" customHeight="1" x14ac:dyDescent="0.2">
      <c r="A30" s="521"/>
      <c r="B30" s="522" t="s">
        <v>557</v>
      </c>
      <c r="C30" s="523"/>
      <c r="D30" s="523"/>
      <c r="E30" s="523"/>
      <c r="F30" s="523"/>
      <c r="G30" s="523"/>
      <c r="H30" s="523"/>
      <c r="I30" s="523"/>
      <c r="J30" s="523"/>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5"/>
    </row>
    <row r="31" spans="1:33" ht="15" customHeight="1" x14ac:dyDescent="0.2">
      <c r="A31" s="527"/>
      <c r="B31" s="522" t="s">
        <v>558</v>
      </c>
      <c r="C31" s="523"/>
      <c r="D31" s="523"/>
      <c r="E31" s="523"/>
      <c r="F31" s="523"/>
      <c r="G31" s="523"/>
      <c r="H31" s="523"/>
      <c r="I31" s="523"/>
      <c r="J31" s="523"/>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5"/>
    </row>
    <row r="32" spans="1:33" ht="15" customHeight="1" x14ac:dyDescent="0.2">
      <c r="A32" s="527"/>
      <c r="B32" s="522" t="s">
        <v>559</v>
      </c>
      <c r="C32" s="523"/>
      <c r="D32" s="523"/>
      <c r="E32" s="523"/>
      <c r="F32" s="523"/>
      <c r="G32" s="523"/>
      <c r="H32" s="523"/>
      <c r="I32" s="523"/>
      <c r="J32" s="523"/>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5"/>
    </row>
    <row r="33" spans="1:33" ht="15" customHeight="1" x14ac:dyDescent="0.2">
      <c r="A33" s="527"/>
      <c r="B33" s="522" t="s">
        <v>560</v>
      </c>
      <c r="C33" s="523"/>
      <c r="D33" s="523"/>
      <c r="E33" s="523"/>
      <c r="F33" s="523"/>
      <c r="G33" s="523"/>
      <c r="H33" s="523"/>
      <c r="I33" s="523"/>
      <c r="J33" s="523"/>
      <c r="K33" s="524"/>
      <c r="L33" s="524"/>
      <c r="M33" s="524"/>
      <c r="N33" s="524"/>
      <c r="O33" s="524"/>
      <c r="P33" s="524"/>
      <c r="Q33" s="524"/>
      <c r="R33" s="524"/>
      <c r="S33" s="524"/>
      <c r="T33" s="524"/>
      <c r="U33" s="524"/>
      <c r="V33" s="524"/>
      <c r="W33" s="524"/>
      <c r="X33" s="524"/>
      <c r="Y33" s="524"/>
      <c r="Z33" s="524"/>
      <c r="AA33" s="524"/>
      <c r="AB33" s="524"/>
      <c r="AC33" s="524"/>
      <c r="AD33" s="524"/>
      <c r="AE33" s="524"/>
      <c r="AF33" s="524"/>
      <c r="AG33" s="525"/>
    </row>
    <row r="34" spans="1:33" ht="15" customHeight="1" x14ac:dyDescent="0.2">
      <c r="A34" s="527"/>
      <c r="B34" s="528" t="s">
        <v>561</v>
      </c>
      <c r="C34" s="523"/>
      <c r="D34" s="523"/>
      <c r="E34" s="523"/>
      <c r="F34" s="523"/>
      <c r="G34" s="523"/>
      <c r="H34" s="523"/>
      <c r="I34" s="523"/>
      <c r="J34" s="523"/>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5"/>
    </row>
    <row r="35" spans="1:33" ht="15" customHeight="1" x14ac:dyDescent="0.2">
      <c r="A35" s="527"/>
      <c r="B35" s="528" t="s">
        <v>562</v>
      </c>
      <c r="C35" s="523"/>
      <c r="D35" s="523"/>
      <c r="E35" s="523"/>
      <c r="F35" s="523"/>
      <c r="G35" s="523"/>
      <c r="H35" s="523"/>
      <c r="I35" s="523"/>
      <c r="J35" s="523"/>
      <c r="K35" s="524"/>
      <c r="L35" s="524"/>
      <c r="M35" s="524"/>
      <c r="N35" s="524"/>
      <c r="O35" s="524"/>
      <c r="P35" s="524"/>
      <c r="Q35" s="524"/>
      <c r="R35" s="524"/>
      <c r="S35" s="524"/>
      <c r="T35" s="524"/>
      <c r="U35" s="524"/>
      <c r="V35" s="524"/>
      <c r="W35" s="524"/>
      <c r="X35" s="524"/>
      <c r="Y35" s="524"/>
      <c r="Z35" s="524"/>
      <c r="AA35" s="524"/>
      <c r="AB35" s="524"/>
      <c r="AC35" s="524"/>
      <c r="AD35" s="524"/>
      <c r="AE35" s="524"/>
      <c r="AF35" s="524"/>
      <c r="AG35" s="525"/>
    </row>
    <row r="36" spans="1:33" ht="3.95" customHeight="1" x14ac:dyDescent="0.2">
      <c r="A36" s="529"/>
      <c r="B36" s="530"/>
      <c r="C36" s="530"/>
      <c r="D36" s="530"/>
      <c r="E36" s="530"/>
      <c r="F36" s="530"/>
      <c r="G36" s="530"/>
      <c r="H36" s="530"/>
      <c r="I36" s="530"/>
      <c r="J36" s="530"/>
      <c r="K36" s="531"/>
      <c r="L36" s="531"/>
      <c r="M36" s="531"/>
      <c r="N36" s="531"/>
      <c r="O36" s="531"/>
      <c r="P36" s="531"/>
      <c r="Q36" s="531"/>
      <c r="R36" s="531"/>
      <c r="S36" s="531"/>
      <c r="T36" s="531"/>
      <c r="U36" s="531"/>
      <c r="V36" s="531"/>
      <c r="W36" s="531"/>
      <c r="X36" s="531"/>
      <c r="Y36" s="531"/>
      <c r="Z36" s="531"/>
      <c r="AA36" s="531"/>
      <c r="AB36" s="531"/>
      <c r="AC36" s="531"/>
      <c r="AD36" s="531"/>
      <c r="AE36" s="531"/>
      <c r="AF36" s="531"/>
      <c r="AG36" s="532"/>
    </row>
    <row r="37" spans="1:33" ht="12" customHeight="1" x14ac:dyDescent="0.2">
      <c r="A37" s="533"/>
      <c r="B37" s="533"/>
      <c r="C37" s="533"/>
      <c r="D37" s="533"/>
      <c r="E37" s="533"/>
      <c r="F37" s="533"/>
      <c r="G37" s="533"/>
      <c r="H37" s="533"/>
      <c r="I37" s="533"/>
      <c r="J37" s="533"/>
    </row>
    <row r="38" spans="1:33" ht="12" customHeight="1" x14ac:dyDescent="0.2">
      <c r="A38" s="533"/>
      <c r="B38" s="533"/>
      <c r="C38" s="533"/>
      <c r="D38" s="533"/>
      <c r="E38" s="533"/>
      <c r="F38" s="533"/>
      <c r="G38" s="533"/>
      <c r="H38" s="533"/>
      <c r="I38" s="533"/>
      <c r="J38" s="533"/>
    </row>
    <row r="39" spans="1:33" s="337" customFormat="1" ht="15" customHeight="1" x14ac:dyDescent="0.2">
      <c r="A39" s="503"/>
      <c r="B39" s="504" t="s">
        <v>563</v>
      </c>
      <c r="C39" s="504"/>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6"/>
    </row>
    <row r="40" spans="1:33" ht="15" customHeight="1" x14ac:dyDescent="0.2">
      <c r="A40" s="534"/>
      <c r="B40" s="535" t="s">
        <v>115</v>
      </c>
      <c r="C40" s="535" t="s">
        <v>564</v>
      </c>
      <c r="D40" s="536"/>
      <c r="E40" s="536"/>
      <c r="F40" s="536"/>
      <c r="G40" s="536"/>
      <c r="H40" s="536"/>
      <c r="I40" s="536"/>
      <c r="J40" s="536"/>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8"/>
    </row>
    <row r="41" spans="1:33" ht="15" customHeight="1" x14ac:dyDescent="0.2">
      <c r="A41" s="521"/>
      <c r="B41" s="522"/>
      <c r="C41" s="522" t="s">
        <v>565</v>
      </c>
      <c r="D41" s="523"/>
      <c r="E41" s="523"/>
      <c r="F41" s="523"/>
      <c r="G41" s="523"/>
      <c r="H41" s="523"/>
      <c r="I41" s="523"/>
      <c r="J41" s="523"/>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5"/>
    </row>
    <row r="42" spans="1:33" ht="15" customHeight="1" x14ac:dyDescent="0.2">
      <c r="A42" s="521"/>
      <c r="B42" s="522" t="s">
        <v>117</v>
      </c>
      <c r="C42" s="522" t="s">
        <v>566</v>
      </c>
      <c r="D42" s="523"/>
      <c r="E42" s="523"/>
      <c r="F42" s="523"/>
      <c r="G42" s="523"/>
      <c r="H42" s="523"/>
      <c r="I42" s="523"/>
      <c r="J42" s="523"/>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5"/>
    </row>
    <row r="43" spans="1:33" ht="15" customHeight="1" x14ac:dyDescent="0.2">
      <c r="A43" s="521"/>
      <c r="B43" s="522"/>
      <c r="C43" s="522" t="s">
        <v>567</v>
      </c>
      <c r="D43" s="523"/>
      <c r="E43" s="523"/>
      <c r="F43" s="523"/>
      <c r="G43" s="523"/>
      <c r="H43" s="523"/>
      <c r="I43" s="523"/>
      <c r="J43" s="523"/>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5"/>
    </row>
    <row r="44" spans="1:33" ht="15" customHeight="1" x14ac:dyDescent="0.2">
      <c r="A44" s="521"/>
      <c r="B44" s="522" t="s">
        <v>118</v>
      </c>
      <c r="C44" s="522" t="s">
        <v>568</v>
      </c>
      <c r="D44" s="523"/>
      <c r="E44" s="523"/>
      <c r="F44" s="523"/>
      <c r="G44" s="523"/>
      <c r="H44" s="523"/>
      <c r="I44" s="523"/>
      <c r="J44" s="523"/>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5"/>
    </row>
    <row r="45" spans="1:33" ht="15" customHeight="1" x14ac:dyDescent="0.2">
      <c r="A45" s="521"/>
      <c r="B45" s="522"/>
      <c r="C45" s="522" t="s">
        <v>569</v>
      </c>
      <c r="D45" s="523"/>
      <c r="E45" s="523"/>
      <c r="F45" s="523"/>
      <c r="G45" s="523"/>
      <c r="H45" s="523"/>
      <c r="I45" s="523"/>
      <c r="J45" s="523"/>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5"/>
    </row>
    <row r="46" spans="1:33" ht="15" customHeight="1" x14ac:dyDescent="0.2">
      <c r="A46" s="521"/>
      <c r="B46" s="522" t="s">
        <v>119</v>
      </c>
      <c r="C46" s="522" t="s">
        <v>570</v>
      </c>
      <c r="D46" s="523"/>
      <c r="E46" s="523"/>
      <c r="F46" s="523"/>
      <c r="G46" s="523"/>
      <c r="H46" s="523"/>
      <c r="I46" s="523"/>
      <c r="J46" s="523"/>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5"/>
    </row>
    <row r="47" spans="1:33" ht="3.95" customHeight="1" x14ac:dyDescent="0.2">
      <c r="A47" s="539"/>
      <c r="B47" s="530"/>
      <c r="C47" s="530"/>
      <c r="D47" s="530"/>
      <c r="E47" s="530"/>
      <c r="F47" s="530"/>
      <c r="G47" s="530"/>
      <c r="H47" s="530"/>
      <c r="I47" s="530"/>
      <c r="J47" s="530"/>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2"/>
    </row>
    <row r="48" spans="1:33" ht="12" customHeight="1" x14ac:dyDescent="0.2">
      <c r="B48" s="533"/>
      <c r="C48" s="533"/>
      <c r="D48" s="533"/>
      <c r="E48" s="533"/>
      <c r="F48" s="533"/>
      <c r="G48" s="533"/>
      <c r="H48" s="533"/>
      <c r="I48" s="533"/>
      <c r="J48" s="533"/>
    </row>
    <row r="49" spans="1:33" ht="12" customHeight="1" x14ac:dyDescent="0.2">
      <c r="B49" s="533"/>
      <c r="C49" s="533"/>
      <c r="D49" s="533"/>
      <c r="E49" s="533"/>
      <c r="F49" s="533"/>
      <c r="G49" s="533"/>
      <c r="H49" s="533"/>
      <c r="I49" s="533"/>
      <c r="J49" s="533"/>
    </row>
    <row r="50" spans="1:33" ht="12" customHeight="1" x14ac:dyDescent="0.2">
      <c r="A50" s="533"/>
      <c r="B50" s="533"/>
      <c r="C50" s="533"/>
      <c r="D50" s="533"/>
      <c r="E50" s="533"/>
      <c r="F50" s="533"/>
      <c r="G50" s="533"/>
      <c r="H50" s="533"/>
      <c r="I50" s="533"/>
      <c r="J50" s="533"/>
    </row>
    <row r="51" spans="1:33" s="337" customFormat="1" ht="30" customHeight="1" x14ac:dyDescent="0.2">
      <c r="A51" s="1104"/>
      <c r="B51" s="1105"/>
      <c r="C51" s="1105"/>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1105"/>
      <c r="Z51" s="1105"/>
      <c r="AA51" s="1105"/>
      <c r="AB51" s="1105"/>
      <c r="AC51" s="1105"/>
      <c r="AD51" s="1105"/>
      <c r="AE51" s="1105"/>
      <c r="AF51" s="1105"/>
      <c r="AG51" s="1106"/>
    </row>
    <row r="52" spans="1:33" s="337" customFormat="1" ht="12" customHeight="1" x14ac:dyDescent="0.2">
      <c r="A52" s="540" t="s">
        <v>571</v>
      </c>
      <c r="E52" s="540"/>
      <c r="F52" s="540"/>
      <c r="G52" s="540"/>
      <c r="H52" s="540"/>
      <c r="I52" s="540"/>
      <c r="J52" s="540"/>
      <c r="K52" s="339"/>
      <c r="L52" s="339"/>
      <c r="M52" s="339"/>
      <c r="N52" s="339"/>
      <c r="O52" s="339"/>
    </row>
    <row r="53" spans="1:33" x14ac:dyDescent="0.2">
      <c r="A53" s="533"/>
      <c r="B53" s="533"/>
      <c r="C53" s="533"/>
      <c r="D53" s="533"/>
      <c r="E53" s="533"/>
      <c r="F53" s="533"/>
      <c r="G53" s="533"/>
      <c r="H53" s="533"/>
      <c r="I53" s="533"/>
      <c r="J53" s="533"/>
    </row>
    <row r="54" spans="1:33" x14ac:dyDescent="0.2">
      <c r="A54" s="533"/>
      <c r="B54" s="533"/>
      <c r="C54" s="533"/>
      <c r="D54" s="533"/>
      <c r="E54" s="533"/>
      <c r="F54" s="533"/>
      <c r="G54" s="533"/>
      <c r="H54" s="533"/>
      <c r="I54" s="533"/>
      <c r="J54" s="533"/>
    </row>
    <row r="55" spans="1:33" x14ac:dyDescent="0.2">
      <c r="A55" s="533"/>
      <c r="B55" s="533"/>
      <c r="C55" s="533"/>
      <c r="D55" s="533"/>
      <c r="E55" s="533"/>
      <c r="F55" s="533"/>
      <c r="G55" s="533"/>
      <c r="H55" s="533"/>
      <c r="I55" s="533"/>
      <c r="J55" s="533"/>
    </row>
    <row r="56" spans="1:33" x14ac:dyDescent="0.2">
      <c r="A56" s="533"/>
      <c r="B56" s="533"/>
      <c r="C56" s="533"/>
      <c r="D56" s="533"/>
      <c r="E56" s="533"/>
      <c r="F56" s="533"/>
      <c r="G56" s="533"/>
      <c r="H56" s="533"/>
      <c r="I56" s="533"/>
      <c r="J56" s="533"/>
    </row>
    <row r="57" spans="1:33" x14ac:dyDescent="0.2">
      <c r="A57" s="533"/>
      <c r="B57" s="533"/>
      <c r="C57" s="533"/>
      <c r="D57" s="533"/>
      <c r="E57" s="533"/>
      <c r="F57" s="533"/>
      <c r="G57" s="533"/>
      <c r="H57" s="533"/>
      <c r="I57" s="533"/>
      <c r="J57" s="533"/>
    </row>
    <row r="58" spans="1:33" x14ac:dyDescent="0.2">
      <c r="A58" s="533"/>
      <c r="B58" s="533"/>
      <c r="C58" s="533"/>
      <c r="D58" s="533"/>
      <c r="E58" s="533"/>
      <c r="F58" s="533"/>
      <c r="G58" s="533"/>
      <c r="H58" s="533"/>
      <c r="I58" s="533"/>
      <c r="J58" s="533"/>
    </row>
    <row r="59" spans="1:33" x14ac:dyDescent="0.2">
      <c r="A59" s="533"/>
      <c r="B59" s="533"/>
      <c r="C59" s="533"/>
      <c r="D59" s="533"/>
      <c r="E59" s="533"/>
      <c r="F59" s="533"/>
      <c r="G59" s="533"/>
      <c r="H59" s="533"/>
      <c r="I59" s="533"/>
      <c r="J59" s="533"/>
    </row>
    <row r="60" spans="1:33" x14ac:dyDescent="0.2">
      <c r="A60" s="533"/>
      <c r="B60" s="533"/>
      <c r="C60" s="533"/>
      <c r="D60" s="533"/>
      <c r="E60" s="533"/>
      <c r="F60" s="533"/>
      <c r="G60" s="533"/>
      <c r="H60" s="533"/>
      <c r="I60" s="533"/>
      <c r="J60" s="533"/>
    </row>
    <row r="63" spans="1:33" x14ac:dyDescent="0.2">
      <c r="A63" s="541" t="str">
        <f>'Seite 1'!$A$64</f>
        <v>Antrag LAT - Einstellungsprämie</v>
      </c>
    </row>
    <row r="64" spans="1:33" x14ac:dyDescent="0.2">
      <c r="A64" s="541" t="str">
        <f>'Seite 1'!$A$65</f>
        <v>Formularversion: V 2.1 vom 23.02.24 - öffentlich -</v>
      </c>
    </row>
  </sheetData>
  <sheetProtection password="EF62" sheet="1" objects="1" scenarios="1" autoFilter="0"/>
  <mergeCells count="11">
    <mergeCell ref="A51:AG51"/>
    <mergeCell ref="I18:AF18"/>
    <mergeCell ref="I19:AF19"/>
    <mergeCell ref="I20:L20"/>
    <mergeCell ref="M20:AF20"/>
    <mergeCell ref="I21:L21"/>
    <mergeCell ref="A6:AG8"/>
    <mergeCell ref="I10:N10"/>
    <mergeCell ref="P10:AF10"/>
    <mergeCell ref="I12:AF12"/>
    <mergeCell ref="I16:AF16"/>
  </mergeCells>
  <pageMargins left="0.59055118110236227" right="0.59055118110236227" top="0.39370078740157483" bottom="0.39370078740157483" header="0.19685039370078741" footer="0.19685039370078741"/>
  <pageSetup paperSize="9" scale="96" orientation="portrait" useFirstPageNumber="1" r:id="rId1"/>
  <headerFooter>
    <oddFooter>&amp;C&amp;8&amp;A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zoomScaleNormal="125" workbookViewId="0"/>
  </sheetViews>
  <sheetFormatPr baseColWidth="10" defaultColWidth="12.5703125" defaultRowHeight="11.25" customHeight="1" x14ac:dyDescent="0.2"/>
  <cols>
    <col min="1" max="1" width="5.7109375" style="66" customWidth="1"/>
    <col min="2" max="2" width="5.7109375" style="609" customWidth="1"/>
    <col min="3" max="18" width="5.7109375" style="610" customWidth="1"/>
    <col min="19" max="16384" width="12.5703125" style="610"/>
  </cols>
  <sheetData>
    <row r="1" spans="1:18" ht="11.25" customHeight="1" x14ac:dyDescent="0.2">
      <c r="A1" s="65" t="s">
        <v>147</v>
      </c>
      <c r="N1" s="1115" t="s">
        <v>127</v>
      </c>
      <c r="O1" s="1115"/>
      <c r="P1" s="1115"/>
      <c r="Q1" s="1115"/>
      <c r="R1" s="1115"/>
    </row>
    <row r="2" spans="1:18" ht="8.1" customHeight="1" x14ac:dyDescent="0.2"/>
    <row r="3" spans="1:18" ht="11.25" customHeight="1" x14ac:dyDescent="0.2">
      <c r="A3" s="65" t="s">
        <v>104</v>
      </c>
      <c r="B3" s="611"/>
    </row>
    <row r="4" spans="1:18" ht="11.25" customHeight="1" x14ac:dyDescent="0.2">
      <c r="A4" s="65" t="s">
        <v>148</v>
      </c>
      <c r="B4" s="611"/>
    </row>
    <row r="5" spans="1:18" ht="11.25" customHeight="1" x14ac:dyDescent="0.2">
      <c r="A5" s="66" t="s">
        <v>105</v>
      </c>
      <c r="B5" s="609" t="s">
        <v>149</v>
      </c>
      <c r="C5" s="609"/>
      <c r="D5" s="609"/>
      <c r="E5" s="609"/>
      <c r="F5" s="609"/>
      <c r="G5" s="609"/>
      <c r="H5" s="609"/>
      <c r="I5" s="609"/>
      <c r="J5" s="609"/>
      <c r="K5" s="609"/>
      <c r="L5" s="609"/>
      <c r="M5" s="609"/>
      <c r="N5" s="609"/>
      <c r="O5" s="609"/>
      <c r="P5" s="609"/>
      <c r="Q5" s="609"/>
      <c r="R5" s="609"/>
    </row>
    <row r="6" spans="1:18" ht="11.25" customHeight="1" x14ac:dyDescent="0.2">
      <c r="B6" s="612" t="s">
        <v>115</v>
      </c>
      <c r="C6" s="609" t="s">
        <v>150</v>
      </c>
      <c r="D6" s="609"/>
      <c r="E6" s="609"/>
      <c r="F6" s="609"/>
      <c r="G6" s="609"/>
      <c r="H6" s="609"/>
      <c r="I6" s="609"/>
      <c r="J6" s="609"/>
      <c r="K6" s="609"/>
      <c r="L6" s="609"/>
      <c r="M6" s="609"/>
      <c r="N6" s="609"/>
      <c r="O6" s="609"/>
      <c r="P6" s="609"/>
      <c r="Q6" s="609"/>
      <c r="R6" s="609"/>
    </row>
    <row r="7" spans="1:18" ht="11.25" customHeight="1" x14ac:dyDescent="0.2">
      <c r="C7" s="609" t="s">
        <v>151</v>
      </c>
      <c r="D7" s="609"/>
      <c r="E7" s="609"/>
      <c r="F7" s="609"/>
      <c r="G7" s="609"/>
      <c r="H7" s="609"/>
      <c r="I7" s="609"/>
      <c r="J7" s="609"/>
      <c r="K7" s="609"/>
      <c r="L7" s="609"/>
      <c r="M7" s="609"/>
      <c r="N7" s="609"/>
      <c r="O7" s="609"/>
      <c r="P7" s="609"/>
      <c r="Q7" s="609"/>
      <c r="R7" s="609"/>
    </row>
    <row r="8" spans="1:18" ht="11.25" customHeight="1" x14ac:dyDescent="0.2">
      <c r="C8" s="609" t="s">
        <v>152</v>
      </c>
      <c r="D8" s="609"/>
      <c r="E8" s="609"/>
      <c r="F8" s="609"/>
      <c r="G8" s="609"/>
      <c r="H8" s="609"/>
      <c r="I8" s="609"/>
      <c r="J8" s="609"/>
      <c r="K8" s="609"/>
      <c r="L8" s="609"/>
      <c r="M8" s="609"/>
      <c r="N8" s="609"/>
      <c r="O8" s="609"/>
      <c r="P8" s="609"/>
      <c r="Q8" s="609"/>
      <c r="R8" s="609"/>
    </row>
    <row r="9" spans="1:18" ht="11.25" customHeight="1" x14ac:dyDescent="0.2">
      <c r="B9" s="612" t="s">
        <v>117</v>
      </c>
      <c r="C9" s="609" t="s">
        <v>153</v>
      </c>
      <c r="D9" s="609"/>
      <c r="E9" s="609"/>
      <c r="F9" s="609"/>
      <c r="G9" s="609"/>
      <c r="H9" s="609"/>
      <c r="I9" s="609"/>
      <c r="J9" s="609"/>
      <c r="K9" s="609"/>
      <c r="L9" s="609"/>
      <c r="M9" s="609"/>
      <c r="N9" s="609"/>
      <c r="O9" s="609"/>
      <c r="P9" s="609"/>
      <c r="Q9" s="609"/>
      <c r="R9" s="609"/>
    </row>
    <row r="10" spans="1:18" ht="11.25" customHeight="1" x14ac:dyDescent="0.2">
      <c r="C10" s="609" t="s">
        <v>154</v>
      </c>
      <c r="D10" s="609"/>
      <c r="E10" s="609"/>
      <c r="F10" s="609"/>
      <c r="G10" s="609"/>
      <c r="H10" s="609"/>
      <c r="I10" s="609"/>
      <c r="J10" s="609"/>
      <c r="K10" s="609"/>
      <c r="L10" s="609"/>
      <c r="M10" s="609"/>
      <c r="N10" s="609"/>
      <c r="O10" s="609"/>
      <c r="P10" s="609"/>
      <c r="Q10" s="609"/>
      <c r="R10" s="609"/>
    </row>
    <row r="11" spans="1:18" ht="11.25" customHeight="1" x14ac:dyDescent="0.2">
      <c r="B11" s="612" t="s">
        <v>118</v>
      </c>
      <c r="C11" s="609" t="s">
        <v>155</v>
      </c>
      <c r="D11" s="609"/>
      <c r="E11" s="609"/>
      <c r="F11" s="609"/>
      <c r="G11" s="609"/>
      <c r="H11" s="609"/>
      <c r="I11" s="609"/>
      <c r="J11" s="609"/>
      <c r="K11" s="609"/>
      <c r="L11" s="609"/>
      <c r="M11" s="609"/>
      <c r="N11" s="609"/>
      <c r="O11" s="609"/>
      <c r="P11" s="609"/>
      <c r="Q11" s="609"/>
      <c r="R11" s="609"/>
    </row>
    <row r="12" spans="1:18" ht="11.25" customHeight="1" x14ac:dyDescent="0.2">
      <c r="C12" s="609" t="s">
        <v>156</v>
      </c>
      <c r="D12" s="609"/>
      <c r="E12" s="609"/>
      <c r="F12" s="609"/>
      <c r="G12" s="609"/>
      <c r="H12" s="609"/>
      <c r="I12" s="609"/>
      <c r="J12" s="609"/>
      <c r="K12" s="609"/>
      <c r="L12" s="609"/>
      <c r="M12" s="609"/>
      <c r="N12" s="609"/>
      <c r="O12" s="609"/>
      <c r="P12" s="609"/>
      <c r="Q12" s="609"/>
      <c r="R12" s="609"/>
    </row>
    <row r="13" spans="1:18" ht="11.25" customHeight="1" x14ac:dyDescent="0.2">
      <c r="B13" s="612" t="s">
        <v>119</v>
      </c>
      <c r="C13" s="609" t="s">
        <v>157</v>
      </c>
      <c r="D13" s="609"/>
      <c r="E13" s="609"/>
      <c r="F13" s="609"/>
      <c r="G13" s="609"/>
      <c r="H13" s="609"/>
      <c r="I13" s="609"/>
      <c r="J13" s="609"/>
      <c r="K13" s="609"/>
      <c r="L13" s="609"/>
      <c r="M13" s="609"/>
      <c r="N13" s="609"/>
      <c r="O13" s="609"/>
      <c r="P13" s="609"/>
      <c r="Q13" s="609"/>
      <c r="R13" s="609"/>
    </row>
    <row r="14" spans="1:18" ht="11.25" customHeight="1" x14ac:dyDescent="0.2">
      <c r="C14" s="609" t="s">
        <v>158</v>
      </c>
      <c r="D14" s="609"/>
      <c r="E14" s="609"/>
      <c r="F14" s="609"/>
      <c r="G14" s="609"/>
      <c r="H14" s="609"/>
      <c r="I14" s="609"/>
      <c r="J14" s="609"/>
      <c r="K14" s="609"/>
      <c r="L14" s="609"/>
      <c r="M14" s="609"/>
      <c r="N14" s="609"/>
      <c r="O14" s="609"/>
      <c r="P14" s="609"/>
      <c r="Q14" s="609"/>
      <c r="R14" s="609"/>
    </row>
    <row r="15" spans="1:18" ht="11.25" customHeight="1" x14ac:dyDescent="0.2">
      <c r="A15" s="66" t="s">
        <v>108</v>
      </c>
      <c r="B15" s="609" t="s">
        <v>159</v>
      </c>
      <c r="C15" s="609"/>
      <c r="D15" s="609"/>
      <c r="E15" s="609"/>
      <c r="F15" s="609"/>
      <c r="G15" s="609"/>
      <c r="H15" s="609"/>
      <c r="I15" s="609"/>
      <c r="J15" s="609"/>
      <c r="K15" s="609"/>
      <c r="L15" s="609"/>
      <c r="M15" s="609"/>
      <c r="N15" s="609"/>
      <c r="O15" s="609"/>
      <c r="P15" s="609"/>
      <c r="Q15" s="609"/>
      <c r="R15" s="609"/>
    </row>
    <row r="16" spans="1:18" ht="11.25" customHeight="1" x14ac:dyDescent="0.2">
      <c r="B16" s="609" t="s">
        <v>160</v>
      </c>
      <c r="C16" s="609"/>
      <c r="D16" s="609"/>
      <c r="E16" s="609"/>
      <c r="F16" s="609"/>
      <c r="G16" s="609"/>
      <c r="H16" s="609"/>
      <c r="I16" s="609"/>
      <c r="J16" s="609"/>
      <c r="K16" s="609"/>
      <c r="L16" s="609"/>
      <c r="M16" s="609"/>
      <c r="N16" s="609"/>
      <c r="O16" s="609"/>
      <c r="P16" s="609"/>
      <c r="Q16" s="609"/>
      <c r="R16" s="609"/>
    </row>
    <row r="17" spans="1:18" ht="11.25" customHeight="1" x14ac:dyDescent="0.2">
      <c r="B17" s="612" t="s">
        <v>115</v>
      </c>
      <c r="C17" s="609" t="s">
        <v>161</v>
      </c>
      <c r="D17" s="609"/>
      <c r="E17" s="609"/>
      <c r="F17" s="609"/>
      <c r="G17" s="609"/>
      <c r="H17" s="609"/>
      <c r="I17" s="609"/>
      <c r="J17" s="609"/>
      <c r="K17" s="609"/>
      <c r="L17" s="609"/>
      <c r="M17" s="609"/>
      <c r="N17" s="609"/>
      <c r="O17" s="609"/>
      <c r="P17" s="609"/>
      <c r="Q17" s="609"/>
      <c r="R17" s="609"/>
    </row>
    <row r="18" spans="1:18" ht="11.25" customHeight="1" x14ac:dyDescent="0.2">
      <c r="C18" s="609" t="s">
        <v>162</v>
      </c>
      <c r="D18" s="609"/>
      <c r="E18" s="609"/>
      <c r="F18" s="609"/>
      <c r="G18" s="609"/>
      <c r="H18" s="609"/>
      <c r="I18" s="609"/>
      <c r="J18" s="609"/>
      <c r="K18" s="609"/>
      <c r="L18" s="609"/>
      <c r="M18" s="609"/>
      <c r="N18" s="609"/>
      <c r="O18" s="609"/>
      <c r="P18" s="609"/>
      <c r="Q18" s="609"/>
      <c r="R18" s="609"/>
    </row>
    <row r="19" spans="1:18" ht="11.25" customHeight="1" x14ac:dyDescent="0.2">
      <c r="B19" s="612" t="s">
        <v>117</v>
      </c>
      <c r="C19" s="609" t="s">
        <v>621</v>
      </c>
      <c r="D19" s="609"/>
      <c r="E19" s="609"/>
      <c r="F19" s="609"/>
      <c r="G19" s="609"/>
      <c r="H19" s="609"/>
      <c r="I19" s="609"/>
      <c r="J19" s="609"/>
      <c r="K19" s="609"/>
      <c r="L19" s="609"/>
      <c r="M19" s="609"/>
      <c r="N19" s="609"/>
      <c r="O19" s="609"/>
      <c r="P19" s="609"/>
      <c r="Q19" s="609"/>
      <c r="R19" s="609"/>
    </row>
    <row r="20" spans="1:18" ht="11.25" customHeight="1" x14ac:dyDescent="0.2">
      <c r="B20" s="612" t="s">
        <v>118</v>
      </c>
      <c r="C20" s="609" t="s">
        <v>622</v>
      </c>
      <c r="D20" s="609"/>
      <c r="E20" s="609"/>
      <c r="F20" s="609"/>
      <c r="G20" s="609"/>
      <c r="H20" s="609"/>
      <c r="I20" s="609"/>
      <c r="J20" s="609"/>
      <c r="K20" s="609"/>
      <c r="L20" s="609"/>
      <c r="M20" s="609"/>
      <c r="N20" s="609"/>
      <c r="O20" s="609"/>
      <c r="P20" s="609"/>
      <c r="Q20" s="609"/>
      <c r="R20" s="609"/>
    </row>
    <row r="21" spans="1:18" ht="11.25" customHeight="1" x14ac:dyDescent="0.2">
      <c r="B21" s="612"/>
      <c r="C21" s="609" t="s">
        <v>623</v>
      </c>
      <c r="D21" s="609"/>
      <c r="E21" s="609"/>
      <c r="F21" s="609"/>
      <c r="G21" s="609"/>
      <c r="H21" s="609"/>
      <c r="I21" s="609"/>
      <c r="J21" s="609"/>
      <c r="K21" s="609"/>
      <c r="L21" s="609"/>
      <c r="M21" s="609"/>
      <c r="N21" s="609"/>
      <c r="O21" s="609"/>
      <c r="P21" s="609"/>
      <c r="Q21" s="609"/>
      <c r="R21" s="609"/>
    </row>
    <row r="22" spans="1:18" ht="11.25" customHeight="1" x14ac:dyDescent="0.2">
      <c r="A22" s="66" t="s">
        <v>109</v>
      </c>
      <c r="B22" s="609" t="s">
        <v>163</v>
      </c>
      <c r="C22" s="609"/>
      <c r="D22" s="609"/>
      <c r="E22" s="609"/>
      <c r="F22" s="609"/>
      <c r="G22" s="609"/>
      <c r="H22" s="609"/>
      <c r="I22" s="609"/>
      <c r="J22" s="609"/>
      <c r="K22" s="609"/>
      <c r="L22" s="609"/>
      <c r="M22" s="609"/>
      <c r="N22" s="609"/>
      <c r="O22" s="609"/>
      <c r="P22" s="609"/>
      <c r="Q22" s="609"/>
      <c r="R22" s="609"/>
    </row>
    <row r="23" spans="1:18" ht="11.25" customHeight="1" x14ac:dyDescent="0.2">
      <c r="A23" s="66" t="s">
        <v>110</v>
      </c>
      <c r="B23" s="609" t="s">
        <v>624</v>
      </c>
      <c r="C23" s="609"/>
      <c r="D23" s="609"/>
      <c r="E23" s="609"/>
      <c r="F23" s="609"/>
      <c r="G23" s="609"/>
      <c r="H23" s="609"/>
      <c r="I23" s="609"/>
      <c r="J23" s="609"/>
      <c r="K23" s="609"/>
      <c r="L23" s="609"/>
      <c r="M23" s="609"/>
      <c r="N23" s="609"/>
      <c r="O23" s="609"/>
      <c r="P23" s="609"/>
      <c r="Q23" s="609"/>
      <c r="R23" s="609"/>
    </row>
    <row r="24" spans="1:18" ht="11.25" customHeight="1" x14ac:dyDescent="0.2">
      <c r="A24" s="66" t="s">
        <v>111</v>
      </c>
      <c r="B24" s="609" t="s">
        <v>164</v>
      </c>
      <c r="C24" s="609"/>
      <c r="D24" s="609"/>
      <c r="E24" s="609"/>
      <c r="F24" s="609"/>
      <c r="G24" s="609"/>
      <c r="H24" s="609"/>
      <c r="I24" s="609"/>
      <c r="J24" s="609"/>
      <c r="K24" s="609"/>
      <c r="L24" s="609"/>
      <c r="M24" s="609"/>
      <c r="N24" s="609"/>
      <c r="O24" s="609"/>
      <c r="P24" s="609"/>
      <c r="Q24" s="609"/>
      <c r="R24" s="609"/>
    </row>
    <row r="25" spans="1:18" ht="11.25" customHeight="1" x14ac:dyDescent="0.2">
      <c r="B25" s="609" t="s">
        <v>165</v>
      </c>
      <c r="C25" s="609"/>
      <c r="D25" s="609"/>
      <c r="E25" s="609"/>
      <c r="F25" s="609"/>
      <c r="G25" s="609"/>
      <c r="H25" s="609"/>
      <c r="I25" s="609"/>
      <c r="J25" s="609"/>
      <c r="K25" s="609"/>
      <c r="L25" s="609"/>
      <c r="M25" s="609"/>
      <c r="N25" s="609"/>
      <c r="O25" s="609"/>
      <c r="P25" s="609"/>
      <c r="Q25" s="609"/>
      <c r="R25" s="609"/>
    </row>
    <row r="26" spans="1:18" ht="11.25" customHeight="1" x14ac:dyDescent="0.2">
      <c r="A26" s="66" t="s">
        <v>112</v>
      </c>
      <c r="B26" s="609" t="s">
        <v>625</v>
      </c>
      <c r="C26" s="609"/>
      <c r="D26" s="609"/>
      <c r="E26" s="609"/>
      <c r="F26" s="609"/>
      <c r="G26" s="609"/>
      <c r="H26" s="609"/>
      <c r="I26" s="609"/>
      <c r="J26" s="609"/>
      <c r="K26" s="609"/>
      <c r="L26" s="609"/>
      <c r="M26" s="609"/>
      <c r="N26" s="609"/>
      <c r="O26" s="609"/>
      <c r="P26" s="609"/>
      <c r="Q26" s="609"/>
      <c r="R26" s="609"/>
    </row>
    <row r="27" spans="1:18" ht="11.25" customHeight="1" x14ac:dyDescent="0.2">
      <c r="B27" s="609" t="s">
        <v>166</v>
      </c>
      <c r="C27" s="609"/>
      <c r="D27" s="609"/>
      <c r="E27" s="609"/>
      <c r="F27" s="609"/>
      <c r="G27" s="609"/>
      <c r="H27" s="609"/>
      <c r="I27" s="609"/>
      <c r="J27" s="609"/>
      <c r="K27" s="609"/>
      <c r="L27" s="609"/>
      <c r="M27" s="609"/>
      <c r="N27" s="609"/>
      <c r="O27" s="609"/>
      <c r="P27" s="609"/>
      <c r="Q27" s="609"/>
      <c r="R27" s="609"/>
    </row>
    <row r="28" spans="1:18" ht="11.25" customHeight="1" x14ac:dyDescent="0.2">
      <c r="B28" s="609" t="s">
        <v>167</v>
      </c>
      <c r="C28" s="609"/>
      <c r="D28" s="609"/>
      <c r="E28" s="609"/>
      <c r="F28" s="609"/>
      <c r="G28" s="609"/>
      <c r="H28" s="609"/>
      <c r="I28" s="609"/>
      <c r="J28" s="609"/>
      <c r="K28" s="609"/>
      <c r="L28" s="609"/>
      <c r="M28" s="609"/>
      <c r="N28" s="609"/>
      <c r="O28" s="609"/>
      <c r="P28" s="609"/>
      <c r="Q28" s="609"/>
      <c r="R28" s="609"/>
    </row>
    <row r="29" spans="1:18" ht="11.25" customHeight="1" x14ac:dyDescent="0.2">
      <c r="A29" s="66" t="s">
        <v>113</v>
      </c>
      <c r="B29" s="609" t="s">
        <v>168</v>
      </c>
      <c r="C29" s="609"/>
      <c r="D29" s="609"/>
      <c r="E29" s="609"/>
      <c r="F29" s="609"/>
      <c r="G29" s="609"/>
      <c r="H29" s="609"/>
      <c r="I29" s="609"/>
      <c r="J29" s="609"/>
      <c r="K29" s="609"/>
      <c r="L29" s="609"/>
      <c r="M29" s="609"/>
      <c r="N29" s="609"/>
      <c r="O29" s="609"/>
      <c r="P29" s="609"/>
      <c r="Q29" s="609"/>
      <c r="R29" s="609"/>
    </row>
    <row r="30" spans="1:18" ht="11.25" customHeight="1" x14ac:dyDescent="0.2">
      <c r="B30" s="609" t="s">
        <v>169</v>
      </c>
      <c r="C30" s="609"/>
      <c r="D30" s="609"/>
      <c r="E30" s="609"/>
      <c r="F30" s="609"/>
      <c r="G30" s="609"/>
      <c r="H30" s="609"/>
      <c r="I30" s="609"/>
      <c r="J30" s="609"/>
      <c r="K30" s="609"/>
      <c r="L30" s="609"/>
      <c r="M30" s="609"/>
      <c r="N30" s="609"/>
      <c r="O30" s="609"/>
      <c r="P30" s="609"/>
      <c r="Q30" s="609"/>
      <c r="R30" s="609"/>
    </row>
    <row r="31" spans="1:18" ht="11.25" customHeight="1" x14ac:dyDescent="0.2">
      <c r="B31" s="609" t="s">
        <v>170</v>
      </c>
      <c r="C31" s="609"/>
      <c r="D31" s="609"/>
      <c r="E31" s="609"/>
      <c r="F31" s="609"/>
      <c r="G31" s="609"/>
      <c r="H31" s="609"/>
      <c r="I31" s="609"/>
      <c r="J31" s="609"/>
      <c r="K31" s="609"/>
      <c r="L31" s="609"/>
      <c r="M31" s="609"/>
      <c r="N31" s="609"/>
      <c r="O31" s="609"/>
      <c r="P31" s="609"/>
      <c r="Q31" s="609"/>
      <c r="R31" s="609"/>
    </row>
    <row r="32" spans="1:18" ht="11.25" customHeight="1" x14ac:dyDescent="0.2">
      <c r="A32" s="66" t="s">
        <v>114</v>
      </c>
      <c r="B32" s="609" t="s">
        <v>171</v>
      </c>
      <c r="C32" s="609"/>
      <c r="D32" s="609"/>
      <c r="E32" s="609"/>
      <c r="F32" s="609"/>
      <c r="G32" s="609"/>
      <c r="H32" s="609"/>
      <c r="I32" s="609"/>
      <c r="J32" s="609"/>
      <c r="K32" s="609"/>
      <c r="L32" s="609"/>
      <c r="M32" s="609"/>
      <c r="N32" s="609"/>
      <c r="O32" s="609"/>
      <c r="P32" s="609"/>
      <c r="Q32" s="609"/>
      <c r="R32" s="609"/>
    </row>
    <row r="33" spans="1:18" ht="11.25" customHeight="1" x14ac:dyDescent="0.2">
      <c r="B33" s="612" t="s">
        <v>115</v>
      </c>
      <c r="C33" s="609" t="s">
        <v>172</v>
      </c>
      <c r="D33" s="609"/>
      <c r="E33" s="609"/>
      <c r="F33" s="609"/>
      <c r="G33" s="609"/>
      <c r="H33" s="609"/>
      <c r="I33" s="609"/>
      <c r="J33" s="609"/>
      <c r="K33" s="609"/>
      <c r="L33" s="609"/>
      <c r="M33" s="609"/>
      <c r="N33" s="609"/>
      <c r="O33" s="609"/>
      <c r="P33" s="609"/>
      <c r="Q33" s="609"/>
      <c r="R33" s="609"/>
    </row>
    <row r="34" spans="1:18" ht="11.25" customHeight="1" x14ac:dyDescent="0.2">
      <c r="B34" s="610"/>
      <c r="C34" s="609" t="s">
        <v>173</v>
      </c>
      <c r="D34" s="609"/>
      <c r="E34" s="609"/>
      <c r="F34" s="609"/>
      <c r="G34" s="609"/>
      <c r="H34" s="609"/>
      <c r="I34" s="609"/>
      <c r="J34" s="609"/>
      <c r="K34" s="609"/>
      <c r="L34" s="609"/>
      <c r="M34" s="609"/>
      <c r="N34" s="609"/>
      <c r="O34" s="609"/>
      <c r="P34" s="609"/>
      <c r="Q34" s="609"/>
      <c r="R34" s="609"/>
    </row>
    <row r="35" spans="1:18" ht="11.25" customHeight="1" x14ac:dyDescent="0.2">
      <c r="B35" s="612" t="s">
        <v>94</v>
      </c>
      <c r="C35" s="609" t="s">
        <v>174</v>
      </c>
      <c r="D35" s="609"/>
      <c r="E35" s="609"/>
      <c r="F35" s="609"/>
      <c r="G35" s="609"/>
      <c r="H35" s="609"/>
      <c r="I35" s="609"/>
      <c r="J35" s="609"/>
      <c r="K35" s="609"/>
      <c r="L35" s="609"/>
      <c r="M35" s="609"/>
      <c r="N35" s="609"/>
      <c r="O35" s="609"/>
      <c r="P35" s="609"/>
      <c r="Q35" s="609"/>
      <c r="R35" s="609"/>
    </row>
    <row r="36" spans="1:18" ht="11.25" customHeight="1" x14ac:dyDescent="0.2">
      <c r="B36" s="612" t="s">
        <v>95</v>
      </c>
      <c r="C36" s="609" t="s">
        <v>175</v>
      </c>
      <c r="D36" s="609"/>
      <c r="E36" s="609"/>
      <c r="F36" s="609"/>
      <c r="G36" s="609"/>
      <c r="H36" s="609"/>
      <c r="I36" s="609"/>
      <c r="J36" s="609"/>
      <c r="K36" s="609"/>
      <c r="L36" s="609"/>
      <c r="M36" s="609"/>
      <c r="N36" s="609"/>
      <c r="O36" s="609"/>
      <c r="P36" s="609"/>
      <c r="Q36" s="609"/>
      <c r="R36" s="609"/>
    </row>
    <row r="37" spans="1:18" ht="11.25" customHeight="1" x14ac:dyDescent="0.2">
      <c r="B37" s="612" t="s">
        <v>117</v>
      </c>
      <c r="C37" s="609" t="s">
        <v>626</v>
      </c>
      <c r="D37" s="609"/>
      <c r="E37" s="609"/>
      <c r="F37" s="609"/>
      <c r="G37" s="609"/>
      <c r="H37" s="609"/>
      <c r="I37" s="609"/>
      <c r="J37" s="609"/>
      <c r="K37" s="609"/>
      <c r="L37" s="609"/>
      <c r="M37" s="609"/>
      <c r="N37" s="609"/>
      <c r="O37" s="609"/>
      <c r="P37" s="609"/>
      <c r="Q37" s="609"/>
      <c r="R37" s="609"/>
    </row>
    <row r="38" spans="1:18" ht="11.25" customHeight="1" x14ac:dyDescent="0.2">
      <c r="C38" s="609" t="s">
        <v>627</v>
      </c>
      <c r="D38" s="609"/>
      <c r="E38" s="609"/>
      <c r="F38" s="609"/>
      <c r="G38" s="609"/>
      <c r="H38" s="609"/>
      <c r="I38" s="609"/>
      <c r="J38" s="609"/>
      <c r="K38" s="609"/>
      <c r="L38" s="609"/>
      <c r="M38" s="609"/>
      <c r="N38" s="609"/>
      <c r="O38" s="609"/>
      <c r="P38" s="609"/>
      <c r="Q38" s="609"/>
      <c r="R38" s="609"/>
    </row>
    <row r="39" spans="1:18" ht="11.25" customHeight="1" x14ac:dyDescent="0.2">
      <c r="B39" s="610"/>
      <c r="C39" s="609" t="s">
        <v>176</v>
      </c>
      <c r="D39" s="609"/>
      <c r="E39" s="609"/>
      <c r="F39" s="609"/>
      <c r="G39" s="609"/>
      <c r="H39" s="609"/>
      <c r="I39" s="609"/>
      <c r="J39" s="609"/>
      <c r="K39" s="609"/>
      <c r="L39" s="609"/>
      <c r="M39" s="609"/>
      <c r="N39" s="609"/>
      <c r="O39" s="609"/>
      <c r="P39" s="609"/>
      <c r="Q39" s="609"/>
      <c r="R39" s="609"/>
    </row>
    <row r="40" spans="1:18" ht="11.25" customHeight="1" x14ac:dyDescent="0.2">
      <c r="A40" s="66" t="s">
        <v>628</v>
      </c>
      <c r="B40" s="609" t="s">
        <v>177</v>
      </c>
      <c r="C40" s="609"/>
      <c r="D40" s="609"/>
      <c r="E40" s="609"/>
      <c r="F40" s="609"/>
      <c r="G40" s="609"/>
      <c r="H40" s="609"/>
      <c r="I40" s="609"/>
      <c r="J40" s="609"/>
      <c r="K40" s="609"/>
      <c r="L40" s="609"/>
      <c r="M40" s="609"/>
      <c r="N40" s="609"/>
      <c r="O40" s="609"/>
      <c r="P40" s="609"/>
      <c r="Q40" s="609"/>
      <c r="R40" s="609"/>
    </row>
    <row r="41" spans="1:18" ht="11.25" customHeight="1" x14ac:dyDescent="0.2">
      <c r="B41" s="612" t="s">
        <v>115</v>
      </c>
      <c r="C41" s="609" t="s">
        <v>178</v>
      </c>
      <c r="D41" s="609"/>
      <c r="E41" s="609"/>
      <c r="F41" s="609"/>
      <c r="G41" s="609"/>
      <c r="H41" s="609"/>
      <c r="I41" s="609"/>
      <c r="J41" s="609"/>
      <c r="K41" s="609"/>
      <c r="L41" s="609"/>
      <c r="M41" s="609"/>
      <c r="N41" s="609"/>
      <c r="O41" s="609"/>
      <c r="P41" s="609"/>
      <c r="Q41" s="609"/>
      <c r="R41" s="609"/>
    </row>
    <row r="42" spans="1:18" ht="11.25" customHeight="1" x14ac:dyDescent="0.2">
      <c r="B42" s="612"/>
      <c r="C42" s="609" t="s">
        <v>179</v>
      </c>
      <c r="D42" s="609"/>
      <c r="E42" s="609"/>
      <c r="F42" s="609"/>
      <c r="G42" s="609"/>
      <c r="H42" s="609"/>
      <c r="I42" s="609"/>
      <c r="J42" s="609"/>
      <c r="K42" s="609"/>
      <c r="L42" s="609"/>
      <c r="M42" s="609"/>
      <c r="N42" s="609"/>
      <c r="O42" s="609"/>
      <c r="P42" s="609"/>
      <c r="Q42" s="609"/>
      <c r="R42" s="609"/>
    </row>
    <row r="43" spans="1:18" ht="11.25" customHeight="1" x14ac:dyDescent="0.2">
      <c r="B43" s="612" t="s">
        <v>117</v>
      </c>
      <c r="C43" s="609" t="s">
        <v>629</v>
      </c>
      <c r="D43" s="609"/>
      <c r="E43" s="609"/>
      <c r="F43" s="609"/>
      <c r="G43" s="609"/>
      <c r="H43" s="609"/>
      <c r="I43" s="609"/>
      <c r="J43" s="609"/>
      <c r="K43" s="609"/>
      <c r="L43" s="609"/>
      <c r="M43" s="609"/>
      <c r="N43" s="609"/>
      <c r="O43" s="609"/>
      <c r="P43" s="609"/>
      <c r="Q43" s="609"/>
      <c r="R43" s="609"/>
    </row>
    <row r="44" spans="1:18" ht="11.25" customHeight="1" x14ac:dyDescent="0.2">
      <c r="C44" s="609" t="s">
        <v>630</v>
      </c>
      <c r="D44" s="609"/>
      <c r="E44" s="609"/>
      <c r="F44" s="609"/>
      <c r="G44" s="609"/>
      <c r="H44" s="609"/>
      <c r="I44" s="609"/>
      <c r="J44" s="609"/>
      <c r="K44" s="609"/>
      <c r="L44" s="609"/>
      <c r="M44" s="609"/>
      <c r="N44" s="609"/>
      <c r="O44" s="609"/>
      <c r="P44" s="609"/>
      <c r="Q44" s="609"/>
      <c r="R44" s="609"/>
    </row>
    <row r="45" spans="1:18" ht="8.1" customHeight="1" x14ac:dyDescent="0.2"/>
    <row r="46" spans="1:18" ht="11.25" customHeight="1" x14ac:dyDescent="0.2">
      <c r="A46" s="65" t="s">
        <v>180</v>
      </c>
      <c r="B46" s="611"/>
    </row>
    <row r="47" spans="1:18" ht="11.25" customHeight="1" x14ac:dyDescent="0.2">
      <c r="A47" s="66" t="s">
        <v>105</v>
      </c>
      <c r="B47" s="609" t="s">
        <v>181</v>
      </c>
      <c r="C47" s="609"/>
      <c r="D47" s="609"/>
      <c r="E47" s="609"/>
      <c r="F47" s="609"/>
      <c r="G47" s="609"/>
      <c r="H47" s="609"/>
      <c r="I47" s="609"/>
      <c r="J47" s="609"/>
      <c r="K47" s="609"/>
      <c r="L47" s="609"/>
      <c r="M47" s="609"/>
      <c r="N47" s="609"/>
      <c r="O47" s="609"/>
      <c r="P47" s="609"/>
      <c r="Q47" s="609"/>
      <c r="R47" s="609"/>
    </row>
    <row r="48" spans="1:18" ht="11.25" customHeight="1" x14ac:dyDescent="0.2">
      <c r="B48" s="609" t="s">
        <v>182</v>
      </c>
      <c r="C48" s="609"/>
      <c r="D48" s="609"/>
      <c r="E48" s="609"/>
      <c r="F48" s="609"/>
      <c r="G48" s="609"/>
      <c r="H48" s="609"/>
      <c r="I48" s="609"/>
      <c r="J48" s="609"/>
      <c r="K48" s="609"/>
      <c r="L48" s="609"/>
      <c r="M48" s="609"/>
      <c r="N48" s="609"/>
      <c r="O48" s="609"/>
      <c r="P48" s="609"/>
      <c r="Q48" s="609"/>
      <c r="R48" s="609"/>
    </row>
    <row r="49" spans="1:18" ht="11.25" customHeight="1" x14ac:dyDescent="0.2">
      <c r="B49" s="609" t="s">
        <v>183</v>
      </c>
      <c r="C49" s="609"/>
      <c r="D49" s="609"/>
      <c r="E49" s="609"/>
      <c r="F49" s="609"/>
      <c r="G49" s="609"/>
      <c r="H49" s="609"/>
      <c r="I49" s="609"/>
      <c r="J49" s="609"/>
      <c r="K49" s="609"/>
      <c r="L49" s="609"/>
      <c r="M49" s="609"/>
      <c r="N49" s="609"/>
      <c r="O49" s="609"/>
      <c r="P49" s="609"/>
      <c r="Q49" s="609"/>
      <c r="R49" s="609"/>
    </row>
    <row r="50" spans="1:18" ht="11.25" customHeight="1" x14ac:dyDescent="0.2">
      <c r="B50" s="609" t="s">
        <v>184</v>
      </c>
      <c r="C50" s="609"/>
      <c r="D50" s="609"/>
      <c r="E50" s="609"/>
      <c r="F50" s="609"/>
      <c r="G50" s="609"/>
      <c r="H50" s="609"/>
      <c r="I50" s="609"/>
      <c r="J50" s="609"/>
      <c r="K50" s="609"/>
      <c r="L50" s="609"/>
      <c r="M50" s="609"/>
      <c r="N50" s="609"/>
      <c r="O50" s="609"/>
      <c r="P50" s="609"/>
      <c r="Q50" s="609"/>
      <c r="R50" s="609"/>
    </row>
    <row r="51" spans="1:18" ht="11.25" customHeight="1" x14ac:dyDescent="0.2">
      <c r="A51" s="66" t="s">
        <v>108</v>
      </c>
      <c r="B51" s="609" t="s">
        <v>185</v>
      </c>
      <c r="C51" s="609"/>
      <c r="D51" s="609"/>
      <c r="E51" s="609"/>
      <c r="F51" s="609"/>
      <c r="G51" s="609"/>
      <c r="H51" s="609"/>
      <c r="I51" s="609"/>
      <c r="J51" s="609"/>
      <c r="K51" s="609"/>
      <c r="L51" s="609"/>
      <c r="M51" s="609"/>
      <c r="N51" s="609"/>
      <c r="O51" s="609"/>
      <c r="P51" s="609"/>
      <c r="Q51" s="609"/>
      <c r="R51" s="609"/>
    </row>
    <row r="52" spans="1:18" ht="11.25" customHeight="1" x14ac:dyDescent="0.2">
      <c r="B52" s="609" t="s">
        <v>186</v>
      </c>
      <c r="C52" s="609"/>
      <c r="D52" s="609"/>
      <c r="E52" s="609"/>
      <c r="F52" s="609"/>
      <c r="G52" s="609"/>
      <c r="H52" s="609"/>
      <c r="I52" s="609"/>
      <c r="J52" s="609"/>
      <c r="K52" s="609"/>
      <c r="L52" s="609"/>
      <c r="M52" s="609"/>
      <c r="N52" s="609"/>
      <c r="O52" s="609"/>
      <c r="P52" s="609"/>
      <c r="Q52" s="609"/>
      <c r="R52" s="609"/>
    </row>
    <row r="53" spans="1:18" ht="11.25" customHeight="1" x14ac:dyDescent="0.2">
      <c r="B53" s="609" t="s">
        <v>187</v>
      </c>
      <c r="C53" s="609"/>
      <c r="D53" s="609"/>
      <c r="E53" s="609"/>
      <c r="F53" s="609"/>
      <c r="G53" s="609"/>
      <c r="H53" s="609"/>
      <c r="I53" s="609"/>
      <c r="J53" s="609"/>
      <c r="K53" s="609"/>
      <c r="L53" s="609"/>
      <c r="M53" s="609"/>
      <c r="N53" s="609"/>
      <c r="O53" s="609"/>
      <c r="P53" s="609"/>
      <c r="Q53" s="609"/>
      <c r="R53" s="609"/>
    </row>
    <row r="54" spans="1:18" ht="8.1" customHeight="1" x14ac:dyDescent="0.2"/>
    <row r="55" spans="1:18" ht="11.25" customHeight="1" x14ac:dyDescent="0.2">
      <c r="A55" s="65" t="s">
        <v>188</v>
      </c>
      <c r="B55" s="611"/>
    </row>
    <row r="56" spans="1:18" ht="11.25" customHeight="1" x14ac:dyDescent="0.2">
      <c r="A56" s="66" t="s">
        <v>105</v>
      </c>
      <c r="B56" s="609" t="s">
        <v>631</v>
      </c>
      <c r="C56" s="609"/>
      <c r="D56" s="609"/>
      <c r="E56" s="609"/>
      <c r="F56" s="609"/>
      <c r="G56" s="609"/>
      <c r="H56" s="609"/>
      <c r="I56" s="609"/>
      <c r="J56" s="609"/>
      <c r="K56" s="609"/>
      <c r="L56" s="609"/>
      <c r="M56" s="609"/>
      <c r="N56" s="609"/>
      <c r="O56" s="609"/>
      <c r="P56" s="609"/>
      <c r="Q56" s="609"/>
      <c r="R56" s="609"/>
    </row>
    <row r="57" spans="1:18" ht="11.25" customHeight="1" x14ac:dyDescent="0.2">
      <c r="B57" s="609" t="s">
        <v>632</v>
      </c>
      <c r="C57" s="609"/>
      <c r="D57" s="609"/>
      <c r="E57" s="609"/>
      <c r="F57" s="609"/>
      <c r="G57" s="609"/>
      <c r="H57" s="609"/>
      <c r="I57" s="609"/>
      <c r="J57" s="609"/>
      <c r="K57" s="609"/>
      <c r="L57" s="609"/>
      <c r="M57" s="609"/>
      <c r="N57" s="609"/>
      <c r="O57" s="609"/>
      <c r="P57" s="609"/>
      <c r="Q57" s="609"/>
      <c r="R57" s="609"/>
    </row>
    <row r="58" spans="1:18" ht="11.25" customHeight="1" x14ac:dyDescent="0.2">
      <c r="B58" s="609" t="s">
        <v>189</v>
      </c>
      <c r="C58" s="609"/>
      <c r="D58" s="609"/>
      <c r="E58" s="609"/>
      <c r="F58" s="609"/>
      <c r="G58" s="609"/>
      <c r="H58" s="609"/>
      <c r="I58" s="609"/>
      <c r="J58" s="609"/>
      <c r="K58" s="609"/>
      <c r="L58" s="609"/>
      <c r="M58" s="609"/>
      <c r="N58" s="609"/>
      <c r="O58" s="609"/>
      <c r="P58" s="609"/>
      <c r="Q58" s="609"/>
      <c r="R58" s="609"/>
    </row>
    <row r="59" spans="1:18" ht="11.25" customHeight="1" x14ac:dyDescent="0.2">
      <c r="B59" s="609" t="s">
        <v>190</v>
      </c>
      <c r="C59" s="609"/>
      <c r="D59" s="609"/>
      <c r="E59" s="609"/>
      <c r="F59" s="609"/>
      <c r="G59" s="609"/>
      <c r="H59" s="609"/>
      <c r="I59" s="609"/>
      <c r="J59" s="609"/>
      <c r="K59" s="609"/>
      <c r="L59" s="609"/>
      <c r="M59" s="609"/>
      <c r="N59" s="609"/>
      <c r="O59" s="609"/>
      <c r="P59" s="609"/>
      <c r="Q59" s="609"/>
      <c r="R59" s="609"/>
    </row>
    <row r="60" spans="1:18" ht="11.25" customHeight="1" x14ac:dyDescent="0.2">
      <c r="A60" s="66" t="s">
        <v>108</v>
      </c>
      <c r="B60" s="609" t="s">
        <v>191</v>
      </c>
      <c r="C60" s="609"/>
      <c r="D60" s="609"/>
      <c r="E60" s="609"/>
      <c r="F60" s="609"/>
      <c r="G60" s="609"/>
      <c r="H60" s="609"/>
      <c r="I60" s="609"/>
      <c r="J60" s="609"/>
      <c r="K60" s="609"/>
      <c r="L60" s="609"/>
      <c r="M60" s="609"/>
      <c r="N60" s="609"/>
      <c r="O60" s="609"/>
      <c r="P60" s="609"/>
      <c r="Q60" s="609"/>
      <c r="R60" s="609"/>
    </row>
    <row r="61" spans="1:18" ht="11.25" customHeight="1" x14ac:dyDescent="0.2">
      <c r="B61" s="609" t="s">
        <v>192</v>
      </c>
      <c r="C61" s="609"/>
      <c r="D61" s="609"/>
      <c r="E61" s="609"/>
      <c r="F61" s="609"/>
      <c r="G61" s="609"/>
      <c r="H61" s="609"/>
      <c r="I61" s="609"/>
      <c r="J61" s="609"/>
      <c r="K61" s="609"/>
      <c r="L61" s="609"/>
      <c r="M61" s="609"/>
      <c r="N61" s="609"/>
      <c r="O61" s="609"/>
      <c r="P61" s="609"/>
      <c r="Q61" s="609"/>
      <c r="R61" s="609"/>
    </row>
    <row r="62" spans="1:18" ht="11.25" customHeight="1" x14ac:dyDescent="0.2">
      <c r="B62" s="609" t="s">
        <v>193</v>
      </c>
      <c r="C62" s="609"/>
      <c r="D62" s="609"/>
      <c r="E62" s="609"/>
      <c r="F62" s="609"/>
      <c r="G62" s="609"/>
      <c r="H62" s="609"/>
      <c r="I62" s="609"/>
      <c r="J62" s="609"/>
      <c r="K62" s="609"/>
      <c r="L62" s="609"/>
      <c r="M62" s="609"/>
      <c r="N62" s="609"/>
      <c r="O62" s="609"/>
      <c r="P62" s="609"/>
      <c r="Q62" s="609"/>
      <c r="R62" s="609"/>
    </row>
    <row r="63" spans="1:18" ht="11.25" customHeight="1" x14ac:dyDescent="0.2">
      <c r="B63" s="609" t="s">
        <v>194</v>
      </c>
      <c r="C63" s="609"/>
      <c r="D63" s="609"/>
      <c r="E63" s="609"/>
      <c r="F63" s="609"/>
      <c r="G63" s="609"/>
      <c r="H63" s="609"/>
      <c r="I63" s="609"/>
      <c r="J63" s="609"/>
      <c r="K63" s="609"/>
      <c r="L63" s="609"/>
      <c r="M63" s="609"/>
      <c r="N63" s="609"/>
      <c r="O63" s="609"/>
      <c r="P63" s="609"/>
      <c r="Q63" s="609"/>
      <c r="R63" s="609"/>
    </row>
    <row r="64" spans="1:18" ht="11.25" customHeight="1" x14ac:dyDescent="0.2">
      <c r="B64" s="609" t="s">
        <v>195</v>
      </c>
      <c r="C64" s="609"/>
      <c r="D64" s="609"/>
      <c r="E64" s="609"/>
      <c r="F64" s="609"/>
      <c r="G64" s="609"/>
      <c r="H64" s="609"/>
      <c r="I64" s="609"/>
      <c r="J64" s="609"/>
      <c r="K64" s="609"/>
      <c r="L64" s="609"/>
      <c r="M64" s="609"/>
      <c r="N64" s="609"/>
      <c r="O64" s="609"/>
      <c r="P64" s="609"/>
      <c r="Q64" s="609"/>
      <c r="R64" s="609"/>
    </row>
    <row r="65" spans="1:18" ht="11.25" customHeight="1" x14ac:dyDescent="0.2">
      <c r="B65" s="609" t="s">
        <v>196</v>
      </c>
      <c r="C65" s="609"/>
      <c r="D65" s="609"/>
      <c r="E65" s="609"/>
      <c r="F65" s="609"/>
      <c r="G65" s="609"/>
      <c r="H65" s="609"/>
      <c r="I65" s="609"/>
      <c r="J65" s="609"/>
      <c r="K65" s="609"/>
      <c r="L65" s="609"/>
      <c r="M65" s="609"/>
      <c r="N65" s="609"/>
      <c r="O65" s="609"/>
      <c r="P65" s="609"/>
      <c r="Q65" s="609"/>
      <c r="R65" s="609"/>
    </row>
    <row r="66" spans="1:18" ht="11.25" customHeight="1" x14ac:dyDescent="0.2">
      <c r="B66" s="609" t="s">
        <v>197</v>
      </c>
      <c r="C66" s="609"/>
      <c r="D66" s="609"/>
      <c r="E66" s="609"/>
      <c r="F66" s="609"/>
      <c r="G66" s="609"/>
      <c r="H66" s="609"/>
      <c r="I66" s="609"/>
      <c r="J66" s="609"/>
      <c r="K66" s="609"/>
      <c r="L66" s="609"/>
      <c r="M66" s="609"/>
      <c r="N66" s="609"/>
      <c r="O66" s="609"/>
      <c r="P66" s="609"/>
      <c r="Q66" s="609"/>
      <c r="R66" s="609"/>
    </row>
    <row r="67" spans="1:18" ht="8.1" customHeight="1" x14ac:dyDescent="0.2"/>
    <row r="68" spans="1:18" ht="11.25" customHeight="1" x14ac:dyDescent="0.2">
      <c r="A68" s="65" t="s">
        <v>198</v>
      </c>
      <c r="B68" s="611"/>
    </row>
    <row r="69" spans="1:18" ht="11.25" customHeight="1" x14ac:dyDescent="0.2">
      <c r="A69" s="66" t="s">
        <v>105</v>
      </c>
      <c r="B69" s="609" t="s">
        <v>185</v>
      </c>
      <c r="C69" s="609"/>
      <c r="D69" s="609"/>
      <c r="E69" s="609"/>
      <c r="F69" s="609"/>
      <c r="G69" s="609"/>
      <c r="H69" s="609"/>
      <c r="I69" s="609"/>
      <c r="J69" s="609"/>
      <c r="K69" s="609"/>
      <c r="L69" s="609"/>
      <c r="M69" s="609"/>
      <c r="N69" s="609"/>
      <c r="O69" s="609"/>
      <c r="P69" s="609"/>
      <c r="Q69" s="609"/>
      <c r="R69" s="609"/>
    </row>
    <row r="70" spans="1:18" ht="11.25" customHeight="1" x14ac:dyDescent="0.2">
      <c r="B70" s="609" t="s">
        <v>199</v>
      </c>
      <c r="C70" s="609"/>
      <c r="D70" s="609"/>
      <c r="E70" s="609"/>
      <c r="F70" s="609"/>
      <c r="G70" s="609"/>
      <c r="H70" s="609"/>
      <c r="I70" s="609"/>
      <c r="J70" s="609"/>
      <c r="K70" s="609"/>
      <c r="L70" s="609"/>
      <c r="M70" s="609"/>
      <c r="N70" s="609"/>
      <c r="O70" s="609"/>
      <c r="P70" s="609"/>
      <c r="Q70" s="609"/>
      <c r="R70" s="609"/>
    </row>
    <row r="71" spans="1:18" ht="11.25" customHeight="1" x14ac:dyDescent="0.2">
      <c r="B71" s="609" t="s">
        <v>200</v>
      </c>
      <c r="C71" s="609"/>
      <c r="D71" s="609"/>
      <c r="E71" s="609"/>
      <c r="F71" s="609"/>
      <c r="G71" s="609"/>
      <c r="H71" s="609"/>
      <c r="I71" s="609"/>
      <c r="J71" s="609"/>
      <c r="K71" s="609"/>
      <c r="L71" s="609"/>
      <c r="M71" s="609"/>
      <c r="N71" s="609"/>
      <c r="O71" s="609"/>
      <c r="P71" s="609"/>
      <c r="Q71" s="609"/>
      <c r="R71" s="609"/>
    </row>
    <row r="72" spans="1:18" ht="11.25" customHeight="1" x14ac:dyDescent="0.2">
      <c r="A72" s="66" t="s">
        <v>108</v>
      </c>
      <c r="B72" s="609" t="s">
        <v>201</v>
      </c>
      <c r="C72" s="609"/>
      <c r="D72" s="609"/>
      <c r="E72" s="609"/>
      <c r="F72" s="609"/>
      <c r="G72" s="609"/>
      <c r="H72" s="609"/>
      <c r="I72" s="609"/>
      <c r="J72" s="609"/>
      <c r="K72" s="609"/>
      <c r="L72" s="609"/>
      <c r="M72" s="609"/>
      <c r="N72" s="609"/>
      <c r="O72" s="609"/>
      <c r="P72" s="609"/>
      <c r="Q72" s="609"/>
      <c r="R72" s="609"/>
    </row>
    <row r="73" spans="1:18" ht="11.25" customHeight="1" x14ac:dyDescent="0.2">
      <c r="B73" s="609" t="s">
        <v>202</v>
      </c>
      <c r="C73" s="609"/>
      <c r="D73" s="609"/>
      <c r="E73" s="609"/>
      <c r="F73" s="609"/>
      <c r="G73" s="609"/>
      <c r="H73" s="609"/>
      <c r="I73" s="609"/>
      <c r="J73" s="609"/>
      <c r="K73" s="609"/>
      <c r="L73" s="609"/>
      <c r="M73" s="609"/>
      <c r="N73" s="609"/>
      <c r="O73" s="609"/>
      <c r="P73" s="609"/>
      <c r="Q73" s="609"/>
      <c r="R73" s="609"/>
    </row>
    <row r="74" spans="1:18" ht="11.25" customHeight="1" x14ac:dyDescent="0.2">
      <c r="B74" s="609" t="s">
        <v>203</v>
      </c>
      <c r="C74" s="609"/>
      <c r="D74" s="609"/>
      <c r="E74" s="609"/>
      <c r="F74" s="609"/>
      <c r="G74" s="609"/>
      <c r="H74" s="609"/>
      <c r="I74" s="609"/>
      <c r="J74" s="609"/>
      <c r="K74" s="609"/>
      <c r="L74" s="609"/>
      <c r="M74" s="609"/>
      <c r="N74" s="609"/>
      <c r="O74" s="609"/>
      <c r="P74" s="609"/>
      <c r="Q74" s="609"/>
      <c r="R74" s="609"/>
    </row>
    <row r="75" spans="1:18" ht="11.25" customHeight="1" x14ac:dyDescent="0.2">
      <c r="A75" s="66" t="s">
        <v>109</v>
      </c>
      <c r="B75" s="609" t="s">
        <v>204</v>
      </c>
      <c r="C75" s="609"/>
      <c r="D75" s="609"/>
      <c r="E75" s="609"/>
      <c r="F75" s="609"/>
      <c r="G75" s="609"/>
      <c r="H75" s="609"/>
      <c r="I75" s="609"/>
      <c r="J75" s="609"/>
      <c r="K75" s="609"/>
      <c r="L75" s="609"/>
      <c r="M75" s="609"/>
      <c r="N75" s="609"/>
      <c r="O75" s="609"/>
      <c r="P75" s="609"/>
      <c r="Q75" s="609"/>
      <c r="R75" s="609"/>
    </row>
  </sheetData>
  <sheetProtection password="EF62" sheet="1" objects="1" scenarios="1" autoFilter="0"/>
  <mergeCells count="1">
    <mergeCell ref="N1:R1"/>
  </mergeCells>
  <pageMargins left="0.78740157480314965" right="0.19685039370078741" top="0.19685039370078741" bottom="0.1968503937007874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S65"/>
  <sheetViews>
    <sheetView showGridLines="0" tabSelected="1" zoomScaleNormal="100" zoomScaleSheetLayoutView="130" workbookViewId="0">
      <selection activeCell="E25" sqref="E25:R26"/>
    </sheetView>
  </sheetViews>
  <sheetFormatPr baseColWidth="10" defaultRowHeight="12" x14ac:dyDescent="0.2"/>
  <cols>
    <col min="1" max="1" width="1.5703125" style="20" customWidth="1"/>
    <col min="2" max="4" width="6.7109375" style="20" customWidth="1"/>
    <col min="5" max="18" width="5.140625" style="20" customWidth="1"/>
    <col min="19" max="19" width="0.85546875" style="20" customWidth="1"/>
    <col min="20" max="16384" width="11.42578125" style="20"/>
  </cols>
  <sheetData>
    <row r="1" spans="1:19" s="6" customFormat="1" ht="15" customHeight="1" x14ac:dyDescent="0.2"/>
    <row r="2" spans="1:19" s="6" customFormat="1" ht="15" customHeight="1" x14ac:dyDescent="0.2"/>
    <row r="3" spans="1:19" s="6" customFormat="1" ht="15" customHeight="1" x14ac:dyDescent="0.2"/>
    <row r="4" spans="1:19" s="7" customFormat="1" ht="15" customHeight="1" x14ac:dyDescent="0.2"/>
    <row r="5" spans="1:19" s="7" customFormat="1" ht="15" customHeight="1" x14ac:dyDescent="0.2">
      <c r="A5" s="30" t="s">
        <v>123</v>
      </c>
      <c r="B5" s="31"/>
      <c r="C5" s="31"/>
      <c r="D5" s="31"/>
      <c r="E5" s="31"/>
      <c r="F5" s="31"/>
      <c r="G5" s="31"/>
      <c r="H5" s="31"/>
      <c r="I5" s="31"/>
      <c r="J5" s="281"/>
      <c r="K5" s="31"/>
      <c r="L5" s="31"/>
      <c r="M5" s="31"/>
      <c r="N5" s="31"/>
      <c r="O5" s="31"/>
      <c r="P5" s="31"/>
      <c r="Q5" s="31"/>
      <c r="R5" s="31"/>
    </row>
    <row r="6" spans="1:19" s="7" customFormat="1" ht="15" customHeight="1" x14ac:dyDescent="0.2">
      <c r="A6" s="33" t="s">
        <v>361</v>
      </c>
      <c r="B6" s="280"/>
      <c r="C6" s="280"/>
      <c r="D6" s="280"/>
      <c r="E6" s="280"/>
      <c r="F6" s="280"/>
      <c r="G6" s="280"/>
      <c r="H6" s="280"/>
      <c r="I6" s="280"/>
      <c r="J6" s="280"/>
    </row>
    <row r="7" spans="1:19" s="7" customFormat="1" ht="15" customHeight="1" x14ac:dyDescent="0.2">
      <c r="A7" s="684" t="s">
        <v>365</v>
      </c>
      <c r="B7" s="684"/>
      <c r="C7" s="684"/>
      <c r="D7" s="684"/>
      <c r="E7" s="684"/>
      <c r="F7" s="684"/>
      <c r="G7" s="684"/>
      <c r="H7" s="684"/>
      <c r="I7" s="684"/>
      <c r="J7" s="282"/>
    </row>
    <row r="8" spans="1:19" s="7" customFormat="1" ht="15" customHeight="1" x14ac:dyDescent="0.2">
      <c r="A8" s="685"/>
      <c r="B8" s="685"/>
      <c r="C8" s="685"/>
      <c r="D8" s="685"/>
      <c r="E8" s="685"/>
      <c r="F8" s="685"/>
      <c r="G8" s="685"/>
      <c r="H8" s="685"/>
      <c r="I8" s="685"/>
      <c r="J8" s="282"/>
    </row>
    <row r="9" spans="1:19" s="7" customFormat="1" ht="15" customHeight="1" x14ac:dyDescent="0.2">
      <c r="A9" s="282"/>
      <c r="B9" s="282"/>
      <c r="C9" s="282"/>
      <c r="D9" s="282"/>
      <c r="E9" s="282"/>
      <c r="F9" s="282"/>
      <c r="G9" s="282"/>
      <c r="H9" s="282"/>
      <c r="I9" s="282"/>
      <c r="J9" s="282"/>
    </row>
    <row r="10" spans="1:19" s="7" customFormat="1" ht="15" customHeight="1" x14ac:dyDescent="0.2">
      <c r="A10" s="282"/>
      <c r="B10" s="282"/>
      <c r="C10" s="282"/>
      <c r="D10" s="282"/>
      <c r="E10" s="282"/>
      <c r="F10" s="282"/>
      <c r="G10" s="282"/>
      <c r="H10" s="282"/>
      <c r="I10" s="282"/>
      <c r="J10" s="282"/>
    </row>
    <row r="11" spans="1:19" s="7" customFormat="1" ht="15" customHeight="1" x14ac:dyDescent="0.2">
      <c r="A11" s="32"/>
      <c r="B11" s="33"/>
      <c r="C11" s="33"/>
      <c r="D11" s="33"/>
      <c r="E11" s="33"/>
      <c r="F11" s="33"/>
      <c r="G11" s="33"/>
      <c r="H11" s="33"/>
      <c r="I11" s="33"/>
    </row>
    <row r="12" spans="1:19" s="10" customFormat="1" ht="15" customHeight="1" x14ac:dyDescent="0.2">
      <c r="A12" s="34" t="s">
        <v>638</v>
      </c>
      <c r="B12" s="9"/>
      <c r="C12" s="9"/>
      <c r="D12" s="9"/>
      <c r="E12" s="9"/>
      <c r="F12" s="9"/>
      <c r="G12" s="9"/>
      <c r="H12" s="9"/>
      <c r="K12" s="145" t="s">
        <v>224</v>
      </c>
      <c r="L12" s="146"/>
      <c r="M12" s="146"/>
      <c r="N12" s="146"/>
      <c r="O12" s="146"/>
      <c r="P12" s="146"/>
      <c r="Q12" s="146"/>
      <c r="R12" s="146"/>
      <c r="S12" s="147"/>
    </row>
    <row r="13" spans="1:19" s="10" customFormat="1" ht="15" customHeight="1" x14ac:dyDescent="0.2">
      <c r="A13" s="34" t="s">
        <v>639</v>
      </c>
      <c r="B13" s="9"/>
      <c r="C13" s="9"/>
      <c r="D13" s="9"/>
      <c r="E13" s="9"/>
      <c r="F13" s="9"/>
      <c r="G13" s="9"/>
      <c r="H13" s="9"/>
      <c r="J13" s="9"/>
      <c r="K13" s="148"/>
      <c r="L13" s="149"/>
      <c r="M13" s="149"/>
      <c r="N13" s="149"/>
      <c r="O13" s="149"/>
      <c r="P13" s="149"/>
      <c r="Q13" s="149"/>
      <c r="R13" s="149"/>
      <c r="S13" s="150"/>
    </row>
    <row r="14" spans="1:19" s="10" customFormat="1" ht="15" customHeight="1" x14ac:dyDescent="0.2">
      <c r="A14" s="34" t="s">
        <v>616</v>
      </c>
      <c r="B14" s="9"/>
      <c r="C14" s="9"/>
      <c r="D14" s="9"/>
      <c r="E14" s="9"/>
      <c r="F14" s="9"/>
      <c r="G14" s="9"/>
      <c r="H14" s="9"/>
      <c r="I14" s="9"/>
      <c r="J14" s="9"/>
      <c r="K14" s="148"/>
      <c r="L14" s="149"/>
      <c r="M14" s="149"/>
      <c r="N14" s="149"/>
      <c r="O14" s="149"/>
      <c r="P14" s="149"/>
      <c r="Q14" s="149"/>
      <c r="R14" s="149"/>
      <c r="S14" s="150"/>
    </row>
    <row r="15" spans="1:19" s="10" customFormat="1" ht="15" customHeight="1" x14ac:dyDescent="0.2">
      <c r="A15" s="34" t="s">
        <v>617</v>
      </c>
      <c r="B15" s="9"/>
      <c r="C15" s="9"/>
      <c r="D15" s="9"/>
      <c r="E15" s="9"/>
      <c r="F15" s="9"/>
      <c r="G15" s="9"/>
      <c r="H15" s="9"/>
      <c r="I15" s="9"/>
      <c r="J15" s="9"/>
      <c r="K15" s="148"/>
      <c r="L15" s="149"/>
      <c r="M15" s="149"/>
      <c r="N15" s="149"/>
      <c r="O15" s="149"/>
      <c r="P15" s="149"/>
      <c r="Q15" s="149"/>
      <c r="R15" s="149"/>
      <c r="S15" s="150"/>
    </row>
    <row r="16" spans="1:19" s="10" customFormat="1" ht="15" customHeight="1" x14ac:dyDescent="0.2">
      <c r="B16" s="9"/>
      <c r="C16" s="9"/>
      <c r="D16" s="9"/>
      <c r="E16" s="9"/>
      <c r="F16" s="9"/>
      <c r="G16" s="9"/>
      <c r="H16" s="9"/>
      <c r="I16" s="9"/>
      <c r="J16" s="9"/>
      <c r="K16" s="151"/>
      <c r="L16" s="152"/>
      <c r="M16" s="152"/>
      <c r="N16" s="152"/>
      <c r="O16" s="152"/>
      <c r="P16" s="152"/>
      <c r="Q16" s="152"/>
      <c r="R16" s="152"/>
      <c r="S16" s="153"/>
    </row>
    <row r="17" spans="1:19" s="8" customFormat="1" ht="18" customHeight="1" x14ac:dyDescent="0.2">
      <c r="D17" s="9"/>
      <c r="E17" s="9"/>
      <c r="F17" s="9"/>
      <c r="G17" s="9"/>
      <c r="H17" s="9"/>
      <c r="I17" s="10"/>
      <c r="J17" s="9"/>
      <c r="K17" s="211" t="s">
        <v>128</v>
      </c>
      <c r="L17" s="11"/>
      <c r="M17" s="11"/>
      <c r="N17" s="12"/>
      <c r="O17" s="710" t="s">
        <v>640</v>
      </c>
      <c r="P17" s="711"/>
      <c r="Q17" s="711"/>
      <c r="R17" s="711"/>
      <c r="S17" s="712"/>
    </row>
    <row r="18" spans="1:19" s="8" customFormat="1" ht="18" customHeight="1" x14ac:dyDescent="0.2">
      <c r="D18" s="9"/>
      <c r="E18" s="9"/>
      <c r="F18" s="9"/>
      <c r="G18" s="9"/>
      <c r="H18" s="9"/>
      <c r="I18" s="10"/>
      <c r="J18" s="9"/>
      <c r="K18" s="211" t="s">
        <v>0</v>
      </c>
      <c r="L18" s="11"/>
      <c r="M18" s="11"/>
      <c r="N18" s="12"/>
      <c r="O18" s="713"/>
      <c r="P18" s="714"/>
      <c r="Q18" s="714"/>
      <c r="R18" s="714"/>
      <c r="S18" s="715"/>
    </row>
    <row r="19" spans="1:19" s="8" customFormat="1" ht="18" customHeight="1" x14ac:dyDescent="0.2">
      <c r="D19" s="9"/>
      <c r="E19" s="9"/>
      <c r="F19" s="9"/>
      <c r="G19" s="9"/>
      <c r="H19" s="9"/>
      <c r="I19" s="10"/>
      <c r="J19" s="9"/>
      <c r="K19" s="211" t="s">
        <v>225</v>
      </c>
      <c r="L19" s="11"/>
      <c r="M19" s="11"/>
      <c r="N19" s="12"/>
      <c r="O19" s="716"/>
      <c r="P19" s="717"/>
      <c r="Q19" s="717"/>
      <c r="R19" s="717"/>
      <c r="S19" s="718"/>
    </row>
    <row r="20" spans="1:19" s="8" customFormat="1" ht="18" customHeight="1" x14ac:dyDescent="0.2">
      <c r="A20" s="10"/>
      <c r="B20" s="10"/>
      <c r="C20" s="10"/>
      <c r="D20" s="10"/>
      <c r="E20" s="10"/>
      <c r="F20" s="9"/>
      <c r="G20" s="9"/>
      <c r="H20" s="9"/>
      <c r="I20" s="9"/>
      <c r="J20" s="9"/>
      <c r="K20" s="212" t="s">
        <v>129</v>
      </c>
      <c r="L20" s="13"/>
      <c r="M20" s="13"/>
      <c r="N20" s="14"/>
      <c r="O20" s="656">
        <f ca="1">TODAY()</f>
        <v>45345</v>
      </c>
      <c r="P20" s="657"/>
      <c r="Q20" s="657"/>
      <c r="R20" s="657"/>
      <c r="S20" s="658"/>
    </row>
    <row r="21" spans="1:19" s="8" customFormat="1" ht="18" customHeight="1" x14ac:dyDescent="0.2">
      <c r="A21" s="10"/>
      <c r="B21" s="10"/>
      <c r="C21" s="10"/>
      <c r="D21" s="10"/>
      <c r="E21" s="10"/>
      <c r="F21" s="9"/>
      <c r="G21" s="9"/>
      <c r="H21" s="9"/>
      <c r="I21" s="9"/>
      <c r="J21" s="9"/>
      <c r="K21" s="213" t="s">
        <v>124</v>
      </c>
      <c r="L21" s="15"/>
      <c r="M21" s="15"/>
      <c r="N21" s="16"/>
      <c r="O21" s="659"/>
      <c r="P21" s="660"/>
      <c r="Q21" s="660"/>
      <c r="R21" s="660"/>
      <c r="S21" s="661"/>
    </row>
    <row r="22" spans="1:19" s="7" customFormat="1" ht="12" customHeight="1" x14ac:dyDescent="0.2"/>
    <row r="23" spans="1:19" ht="15" customHeight="1" x14ac:dyDescent="0.2">
      <c r="A23" s="17" t="s">
        <v>103</v>
      </c>
      <c r="B23" s="18"/>
      <c r="C23" s="18"/>
      <c r="D23" s="18"/>
      <c r="E23" s="18"/>
      <c r="F23" s="18"/>
      <c r="G23" s="18"/>
      <c r="H23" s="18"/>
      <c r="I23" s="18"/>
      <c r="J23" s="18"/>
      <c r="K23" s="18"/>
      <c r="L23" s="18"/>
      <c r="M23" s="18"/>
      <c r="N23" s="18"/>
      <c r="O23" s="18"/>
      <c r="P23" s="18"/>
      <c r="Q23" s="18"/>
      <c r="R23" s="18"/>
      <c r="S23" s="19"/>
    </row>
    <row r="24" spans="1:19" s="7" customFormat="1" ht="5.0999999999999996" customHeight="1" x14ac:dyDescent="0.2">
      <c r="A24" s="53"/>
      <c r="B24" s="49"/>
      <c r="C24" s="49"/>
      <c r="D24" s="49"/>
      <c r="E24" s="49"/>
      <c r="F24" s="49"/>
      <c r="G24" s="49"/>
      <c r="H24" s="49"/>
      <c r="I24" s="49"/>
      <c r="J24" s="49"/>
      <c r="K24" s="49"/>
      <c r="L24" s="49"/>
      <c r="M24" s="49"/>
      <c r="N24" s="49"/>
      <c r="O24" s="49"/>
      <c r="P24" s="49"/>
      <c r="Q24" s="49"/>
      <c r="R24" s="49"/>
      <c r="S24" s="54"/>
    </row>
    <row r="25" spans="1:19" s="62" customFormat="1" ht="15" customHeight="1" x14ac:dyDescent="0.2">
      <c r="A25" s="97" t="s">
        <v>347</v>
      </c>
      <c r="B25" s="267"/>
      <c r="C25" s="267"/>
      <c r="D25" s="267"/>
      <c r="E25" s="695"/>
      <c r="F25" s="696"/>
      <c r="G25" s="696"/>
      <c r="H25" s="696"/>
      <c r="I25" s="696"/>
      <c r="J25" s="696"/>
      <c r="K25" s="696"/>
      <c r="L25" s="696"/>
      <c r="M25" s="696"/>
      <c r="N25" s="696"/>
      <c r="O25" s="696"/>
      <c r="P25" s="696"/>
      <c r="Q25" s="696"/>
      <c r="R25" s="697"/>
      <c r="S25" s="73"/>
    </row>
    <row r="26" spans="1:19" s="62" customFormat="1" ht="15" customHeight="1" x14ac:dyDescent="0.2">
      <c r="A26" s="97"/>
      <c r="B26" s="267"/>
      <c r="C26" s="267"/>
      <c r="D26" s="267"/>
      <c r="E26" s="698"/>
      <c r="F26" s="699"/>
      <c r="G26" s="699"/>
      <c r="H26" s="699"/>
      <c r="I26" s="699"/>
      <c r="J26" s="699"/>
      <c r="K26" s="699"/>
      <c r="L26" s="699"/>
      <c r="M26" s="699"/>
      <c r="N26" s="699"/>
      <c r="O26" s="699"/>
      <c r="P26" s="699"/>
      <c r="Q26" s="699"/>
      <c r="R26" s="700"/>
      <c r="S26" s="73"/>
    </row>
    <row r="27" spans="1:19" s="10" customFormat="1" ht="5.0999999999999996" customHeight="1" x14ac:dyDescent="0.2">
      <c r="A27" s="43"/>
      <c r="B27" s="9"/>
      <c r="C27" s="9"/>
      <c r="D27" s="9"/>
      <c r="E27" s="35"/>
      <c r="F27" s="35"/>
      <c r="G27" s="35"/>
      <c r="H27" s="35"/>
      <c r="I27" s="35"/>
      <c r="J27" s="35"/>
      <c r="K27" s="35"/>
      <c r="L27" s="35"/>
      <c r="M27" s="35"/>
      <c r="N27" s="35"/>
      <c r="O27" s="35"/>
      <c r="P27" s="35"/>
      <c r="Q27" s="35"/>
      <c r="R27" s="60"/>
      <c r="S27" s="36"/>
    </row>
    <row r="28" spans="1:19" s="8" customFormat="1" ht="18" customHeight="1" x14ac:dyDescent="0.2">
      <c r="A28" s="45" t="s">
        <v>249</v>
      </c>
      <c r="B28" s="9"/>
      <c r="C28" s="9"/>
      <c r="D28" s="36"/>
      <c r="E28" s="662"/>
      <c r="F28" s="663"/>
      <c r="G28" s="663"/>
      <c r="H28" s="663"/>
      <c r="I28" s="663"/>
      <c r="J28" s="663"/>
      <c r="K28" s="663"/>
      <c r="L28" s="663"/>
      <c r="M28" s="663"/>
      <c r="N28" s="663"/>
      <c r="O28" s="663"/>
      <c r="P28" s="663"/>
      <c r="Q28" s="663"/>
      <c r="R28" s="664"/>
      <c r="S28" s="44"/>
    </row>
    <row r="29" spans="1:19" s="10" customFormat="1" ht="5.0999999999999996" customHeight="1" x14ac:dyDescent="0.2">
      <c r="A29" s="43"/>
      <c r="B29" s="9"/>
      <c r="C29" s="9"/>
      <c r="D29" s="9"/>
      <c r="E29" s="35"/>
      <c r="F29" s="35"/>
      <c r="G29" s="35"/>
      <c r="H29" s="35"/>
      <c r="I29" s="35"/>
      <c r="J29" s="35"/>
      <c r="K29" s="35"/>
      <c r="L29" s="35"/>
      <c r="M29" s="35"/>
      <c r="N29" s="35"/>
      <c r="O29" s="35"/>
      <c r="P29" s="35"/>
      <c r="Q29" s="35"/>
      <c r="R29" s="60"/>
      <c r="S29" s="36"/>
    </row>
    <row r="30" spans="1:19" s="8" customFormat="1" ht="18" customHeight="1" x14ac:dyDescent="0.2">
      <c r="A30" s="45" t="s">
        <v>206</v>
      </c>
      <c r="B30" s="9"/>
      <c r="C30" s="9"/>
      <c r="D30" s="9"/>
      <c r="E30" s="653"/>
      <c r="F30" s="654"/>
      <c r="G30" s="654"/>
      <c r="H30" s="654"/>
      <c r="I30" s="654"/>
      <c r="J30" s="654"/>
      <c r="K30" s="654"/>
      <c r="L30" s="654"/>
      <c r="M30" s="654"/>
      <c r="N30" s="654"/>
      <c r="O30" s="654"/>
      <c r="P30" s="654"/>
      <c r="Q30" s="654"/>
      <c r="R30" s="655"/>
      <c r="S30" s="44"/>
    </row>
    <row r="31" spans="1:19" s="8" customFormat="1" ht="9.9499999999999993" customHeight="1" x14ac:dyDescent="0.2">
      <c r="A31" s="43"/>
      <c r="B31" s="9"/>
      <c r="C31" s="9"/>
      <c r="D31" s="9"/>
      <c r="E31" s="158" t="s">
        <v>208</v>
      </c>
      <c r="F31" s="159"/>
      <c r="G31" s="159"/>
      <c r="H31" s="159"/>
      <c r="I31" s="159"/>
      <c r="J31" s="159"/>
      <c r="K31" s="159"/>
      <c r="L31" s="159"/>
      <c r="M31" s="159"/>
      <c r="N31" s="159"/>
      <c r="O31" s="159"/>
      <c r="P31" s="159"/>
      <c r="Q31" s="159"/>
      <c r="R31" s="160"/>
      <c r="S31" s="44"/>
    </row>
    <row r="32" spans="1:19" s="8" customFormat="1" ht="18" customHeight="1" x14ac:dyDescent="0.2">
      <c r="A32" s="55"/>
      <c r="B32" s="37"/>
      <c r="C32" s="37"/>
      <c r="D32" s="37"/>
      <c r="E32" s="665"/>
      <c r="F32" s="666"/>
      <c r="G32" s="707"/>
      <c r="H32" s="708"/>
      <c r="I32" s="708"/>
      <c r="J32" s="708"/>
      <c r="K32" s="708"/>
      <c r="L32" s="708"/>
      <c r="M32" s="708"/>
      <c r="N32" s="708"/>
      <c r="O32" s="708"/>
      <c r="P32" s="708"/>
      <c r="Q32" s="708"/>
      <c r="R32" s="709"/>
      <c r="S32" s="44"/>
    </row>
    <row r="33" spans="1:19" s="8" customFormat="1" ht="9.9499999999999993" customHeight="1" x14ac:dyDescent="0.2">
      <c r="A33" s="55"/>
      <c r="B33" s="37"/>
      <c r="C33" s="37"/>
      <c r="D33" s="37"/>
      <c r="E33" s="161" t="s">
        <v>130</v>
      </c>
      <c r="F33" s="162"/>
      <c r="G33" s="163" t="s">
        <v>131</v>
      </c>
      <c r="H33" s="159"/>
      <c r="I33" s="159"/>
      <c r="J33" s="159"/>
      <c r="K33" s="159"/>
      <c r="L33" s="159"/>
      <c r="M33" s="159"/>
      <c r="N33" s="159"/>
      <c r="O33" s="159"/>
      <c r="P33" s="159"/>
      <c r="Q33" s="159"/>
      <c r="R33" s="160"/>
      <c r="S33" s="44"/>
    </row>
    <row r="34" spans="1:19" s="10" customFormat="1" ht="5.0999999999999996" customHeight="1" x14ac:dyDescent="0.2">
      <c r="A34" s="55"/>
      <c r="B34" s="37"/>
      <c r="C34" s="37"/>
      <c r="D34" s="37"/>
      <c r="E34" s="38"/>
      <c r="F34" s="38"/>
      <c r="G34" s="38"/>
      <c r="H34" s="37"/>
      <c r="I34" s="37"/>
      <c r="J34" s="37"/>
      <c r="K34" s="37"/>
      <c r="L34" s="37"/>
      <c r="M34" s="37"/>
      <c r="N34" s="37"/>
      <c r="O34" s="37"/>
      <c r="P34" s="37"/>
      <c r="Q34" s="37"/>
      <c r="R34" s="37"/>
      <c r="S34" s="39"/>
    </row>
    <row r="35" spans="1:19" s="8" customFormat="1" ht="18" customHeight="1" x14ac:dyDescent="0.2">
      <c r="A35" s="45" t="s">
        <v>207</v>
      </c>
      <c r="B35" s="37"/>
      <c r="C35" s="37"/>
      <c r="D35" s="46"/>
      <c r="E35" s="692"/>
      <c r="F35" s="693"/>
      <c r="G35" s="693"/>
      <c r="H35" s="693"/>
      <c r="I35" s="693"/>
      <c r="J35" s="693"/>
      <c r="K35" s="693"/>
      <c r="L35" s="693"/>
      <c r="M35" s="693"/>
      <c r="N35" s="693"/>
      <c r="O35" s="693"/>
      <c r="P35" s="693"/>
      <c r="Q35" s="693"/>
      <c r="R35" s="694"/>
      <c r="S35" s="44"/>
    </row>
    <row r="36" spans="1:19" s="8" customFormat="1" ht="5.0999999999999996" customHeight="1" x14ac:dyDescent="0.2">
      <c r="A36" s="47"/>
      <c r="B36" s="33"/>
      <c r="C36" s="33"/>
      <c r="D36" s="46"/>
      <c r="E36" s="46"/>
      <c r="F36" s="9"/>
      <c r="G36" s="9"/>
      <c r="H36" s="9"/>
      <c r="I36" s="9"/>
      <c r="J36" s="46"/>
      <c r="K36" s="9"/>
      <c r="L36" s="9"/>
      <c r="M36" s="9"/>
      <c r="N36" s="9"/>
      <c r="O36" s="9"/>
      <c r="P36" s="9"/>
      <c r="Q36" s="9"/>
      <c r="R36" s="9"/>
      <c r="S36" s="36"/>
    </row>
    <row r="37" spans="1:19" s="8" customFormat="1" ht="18" customHeight="1" x14ac:dyDescent="0.2">
      <c r="A37" s="45" t="s">
        <v>248</v>
      </c>
      <c r="B37" s="33"/>
      <c r="C37" s="33"/>
      <c r="D37" s="46"/>
      <c r="E37" s="689"/>
      <c r="F37" s="690"/>
      <c r="G37" s="690"/>
      <c r="H37" s="690"/>
      <c r="I37" s="690"/>
      <c r="J37" s="691"/>
      <c r="K37" s="46"/>
      <c r="L37" s="155" t="s">
        <v>125</v>
      </c>
      <c r="M37" s="650"/>
      <c r="N37" s="651"/>
      <c r="O37" s="651"/>
      <c r="P37" s="651"/>
      <c r="Q37" s="651"/>
      <c r="R37" s="652"/>
      <c r="S37" s="44"/>
    </row>
    <row r="38" spans="1:19" s="8" customFormat="1" ht="5.0999999999999996" customHeight="1" x14ac:dyDescent="0.2">
      <c r="A38" s="47"/>
      <c r="B38" s="33"/>
      <c r="C38" s="33"/>
      <c r="D38" s="46"/>
      <c r="E38" s="46"/>
      <c r="F38" s="9"/>
      <c r="G38" s="9"/>
      <c r="H38" s="46"/>
      <c r="I38" s="46"/>
      <c r="J38" s="46"/>
      <c r="K38" s="59"/>
      <c r="L38" s="46"/>
      <c r="M38" s="9"/>
      <c r="N38" s="9"/>
      <c r="O38" s="9"/>
      <c r="P38" s="9"/>
      <c r="Q38" s="9"/>
      <c r="R38" s="9"/>
      <c r="S38" s="36"/>
    </row>
    <row r="39" spans="1:19" s="62" customFormat="1" ht="18" customHeight="1" x14ac:dyDescent="0.2">
      <c r="A39" s="45" t="s">
        <v>226</v>
      </c>
      <c r="B39" s="33"/>
      <c r="C39" s="33"/>
      <c r="D39" s="46"/>
      <c r="E39" s="689"/>
      <c r="F39" s="690"/>
      <c r="G39" s="690"/>
      <c r="H39" s="690"/>
      <c r="I39" s="690"/>
      <c r="J39" s="691"/>
      <c r="K39" s="154"/>
      <c r="L39" s="155" t="s">
        <v>126</v>
      </c>
      <c r="M39" s="650"/>
      <c r="N39" s="651"/>
      <c r="O39" s="651"/>
      <c r="P39" s="651"/>
      <c r="Q39" s="651"/>
      <c r="R39" s="652"/>
      <c r="S39" s="73"/>
    </row>
    <row r="40" spans="1:19" s="7" customFormat="1" ht="5.0999999999999996" customHeight="1" x14ac:dyDescent="0.2">
      <c r="A40" s="56"/>
      <c r="B40" s="57"/>
      <c r="C40" s="57"/>
      <c r="D40" s="57"/>
      <c r="E40" s="57"/>
      <c r="F40" s="57"/>
      <c r="G40" s="57"/>
      <c r="H40" s="57"/>
      <c r="I40" s="57"/>
      <c r="J40" s="57"/>
      <c r="K40" s="57"/>
      <c r="L40" s="57"/>
      <c r="M40" s="57"/>
      <c r="N40" s="57"/>
      <c r="O40" s="57"/>
      <c r="P40" s="57"/>
      <c r="Q40" s="57"/>
      <c r="R40" s="57"/>
      <c r="S40" s="58"/>
    </row>
    <row r="41" spans="1:19" s="7" customFormat="1" ht="12" customHeight="1" x14ac:dyDescent="0.2">
      <c r="A41" s="32"/>
      <c r="B41" s="33"/>
      <c r="C41" s="33"/>
      <c r="D41" s="33"/>
    </row>
    <row r="42" spans="1:19" ht="15" customHeight="1" x14ac:dyDescent="0.2">
      <c r="A42" s="17" t="s">
        <v>511</v>
      </c>
      <c r="B42" s="18"/>
      <c r="C42" s="18"/>
      <c r="D42" s="18"/>
      <c r="E42" s="18"/>
      <c r="F42" s="18"/>
      <c r="G42" s="18"/>
      <c r="H42" s="18"/>
      <c r="I42" s="18"/>
      <c r="J42" s="18"/>
      <c r="K42" s="18"/>
      <c r="L42" s="18"/>
      <c r="M42" s="18"/>
      <c r="N42" s="18"/>
      <c r="O42" s="18"/>
      <c r="P42" s="18"/>
      <c r="Q42" s="18"/>
      <c r="R42" s="18"/>
      <c r="S42" s="19"/>
    </row>
    <row r="43" spans="1:19" ht="5.25" customHeight="1" x14ac:dyDescent="0.2">
      <c r="A43" s="48"/>
      <c r="B43" s="49"/>
      <c r="C43" s="49"/>
      <c r="D43" s="49"/>
      <c r="E43" s="49"/>
      <c r="F43" s="49"/>
      <c r="G43" s="49"/>
      <c r="H43" s="49"/>
      <c r="I43" s="49"/>
      <c r="J43" s="49"/>
      <c r="K43" s="49"/>
      <c r="L43" s="49"/>
      <c r="M43" s="49"/>
      <c r="N43" s="49"/>
      <c r="O43" s="49"/>
      <c r="P43" s="49"/>
      <c r="Q43" s="49"/>
      <c r="R43" s="49"/>
      <c r="S43" s="54"/>
    </row>
    <row r="44" spans="1:19" s="8" customFormat="1" ht="15" customHeight="1" x14ac:dyDescent="0.2">
      <c r="A44" s="686" t="s">
        <v>512</v>
      </c>
      <c r="B44" s="687"/>
      <c r="C44" s="687"/>
      <c r="D44" s="688"/>
      <c r="E44" s="701"/>
      <c r="F44" s="702"/>
      <c r="G44" s="702"/>
      <c r="H44" s="702"/>
      <c r="I44" s="702"/>
      <c r="J44" s="702"/>
      <c r="K44" s="702"/>
      <c r="L44" s="702"/>
      <c r="M44" s="702"/>
      <c r="N44" s="702"/>
      <c r="O44" s="702"/>
      <c r="P44" s="702"/>
      <c r="Q44" s="702"/>
      <c r="R44" s="703"/>
      <c r="S44" s="36"/>
    </row>
    <row r="45" spans="1:19" s="8" customFormat="1" ht="15" customHeight="1" x14ac:dyDescent="0.2">
      <c r="A45" s="686"/>
      <c r="B45" s="687"/>
      <c r="C45" s="687"/>
      <c r="D45" s="688"/>
      <c r="E45" s="704"/>
      <c r="F45" s="705"/>
      <c r="G45" s="705"/>
      <c r="H45" s="705"/>
      <c r="I45" s="705"/>
      <c r="J45" s="705"/>
      <c r="K45" s="705"/>
      <c r="L45" s="705"/>
      <c r="M45" s="705"/>
      <c r="N45" s="705"/>
      <c r="O45" s="705"/>
      <c r="P45" s="705"/>
      <c r="Q45" s="705"/>
      <c r="R45" s="706"/>
      <c r="S45" s="36"/>
    </row>
    <row r="46" spans="1:19" s="8" customFormat="1" ht="18" customHeight="1" x14ac:dyDescent="0.2">
      <c r="A46" s="45"/>
      <c r="B46" s="9"/>
      <c r="C46" s="9"/>
      <c r="D46" s="9"/>
      <c r="E46" s="681" t="str">
        <f>CONCATENATE("für ",'Seite 6'!$A$5)</f>
        <v>für __ Personen, davon mit Erfüllung der Zuwendungsvoraussetzungen __ Personen</v>
      </c>
      <c r="F46" s="682"/>
      <c r="G46" s="682"/>
      <c r="H46" s="682"/>
      <c r="I46" s="682"/>
      <c r="J46" s="682"/>
      <c r="K46" s="682"/>
      <c r="L46" s="682"/>
      <c r="M46" s="682"/>
      <c r="N46" s="682"/>
      <c r="O46" s="682"/>
      <c r="P46" s="682"/>
      <c r="Q46" s="682"/>
      <c r="R46" s="683"/>
      <c r="S46" s="36"/>
    </row>
    <row r="47" spans="1:19" s="8" customFormat="1" ht="5.0999999999999996" customHeight="1" x14ac:dyDescent="0.2">
      <c r="A47" s="43"/>
      <c r="B47" s="9"/>
      <c r="C47" s="9"/>
      <c r="D47" s="9"/>
      <c r="E47" s="9"/>
      <c r="F47" s="9"/>
      <c r="G47" s="9"/>
      <c r="H47" s="9"/>
      <c r="I47" s="9"/>
      <c r="J47" s="9"/>
      <c r="K47" s="9"/>
      <c r="L47" s="9"/>
      <c r="M47" s="9"/>
      <c r="N47" s="9"/>
      <c r="O47" s="9"/>
      <c r="P47" s="9"/>
      <c r="Q47" s="9"/>
      <c r="R47" s="9"/>
      <c r="S47" s="36"/>
    </row>
    <row r="48" spans="1:19" s="10" customFormat="1" ht="18" customHeight="1" x14ac:dyDescent="0.2">
      <c r="A48" s="45" t="s">
        <v>362</v>
      </c>
      <c r="B48" s="40"/>
      <c r="C48" s="40"/>
      <c r="D48" s="40"/>
      <c r="E48" s="667"/>
      <c r="F48" s="668"/>
      <c r="G48" s="669"/>
      <c r="H48" s="9"/>
      <c r="I48" s="9" t="s">
        <v>363</v>
      </c>
      <c r="J48" s="9"/>
      <c r="K48" s="9"/>
      <c r="L48" s="9"/>
      <c r="M48" s="670"/>
      <c r="N48" s="671"/>
      <c r="O48" s="672"/>
      <c r="P48" s="9"/>
      <c r="Q48" s="9"/>
      <c r="R48" s="9"/>
      <c r="S48" s="36"/>
    </row>
    <row r="49" spans="1:19" s="10" customFormat="1" ht="5.0999999999999996" customHeight="1" x14ac:dyDescent="0.2">
      <c r="A49" s="50"/>
      <c r="B49" s="51"/>
      <c r="C49" s="51"/>
      <c r="D49" s="51"/>
      <c r="E49" s="51"/>
      <c r="F49" s="51"/>
      <c r="G49" s="51"/>
      <c r="H49" s="51"/>
      <c r="I49" s="51"/>
      <c r="J49" s="51"/>
      <c r="K49" s="51"/>
      <c r="L49" s="51"/>
      <c r="M49" s="51"/>
      <c r="N49" s="51"/>
      <c r="O49" s="51"/>
      <c r="P49" s="51"/>
      <c r="Q49" s="51"/>
      <c r="R49" s="51"/>
      <c r="S49" s="52"/>
    </row>
    <row r="50" spans="1:19" s="10" customFormat="1" ht="12" customHeight="1" x14ac:dyDescent="0.2"/>
    <row r="51" spans="1:19" s="7" customFormat="1" ht="15" customHeight="1" x14ac:dyDescent="0.2">
      <c r="A51" s="17" t="s">
        <v>132</v>
      </c>
      <c r="B51" s="18"/>
      <c r="C51" s="18"/>
      <c r="D51" s="18"/>
      <c r="E51" s="18"/>
      <c r="F51" s="679" t="s">
        <v>241</v>
      </c>
      <c r="G51" s="679"/>
      <c r="H51" s="679"/>
      <c r="I51" s="679"/>
      <c r="J51" s="680" t="str">
        <f>'Seite 8'!Q5</f>
        <v/>
      </c>
      <c r="K51" s="680"/>
      <c r="L51" s="680"/>
      <c r="M51" s="680" t="str">
        <f>'Seite 8'!T5</f>
        <v/>
      </c>
      <c r="N51" s="680"/>
      <c r="O51" s="680"/>
      <c r="P51" s="680" t="str">
        <f>'Seite 8'!W5</f>
        <v/>
      </c>
      <c r="Q51" s="680"/>
      <c r="R51" s="680"/>
      <c r="S51" s="19"/>
    </row>
    <row r="52" spans="1:19" s="67" customFormat="1" ht="5.0999999999999996" customHeight="1" x14ac:dyDescent="0.2">
      <c r="A52" s="96"/>
      <c r="B52" s="223"/>
      <c r="C52" s="223"/>
      <c r="D52" s="223"/>
      <c r="E52" s="223"/>
      <c r="F52" s="223"/>
      <c r="G52" s="223"/>
      <c r="H52" s="223"/>
      <c r="I52" s="223"/>
      <c r="J52" s="223"/>
      <c r="M52" s="224"/>
      <c r="N52" s="224"/>
      <c r="O52" s="223"/>
      <c r="P52" s="224"/>
      <c r="Q52" s="223"/>
      <c r="R52" s="224"/>
      <c r="S52" s="225"/>
    </row>
    <row r="53" spans="1:19" s="67" customFormat="1" ht="18" customHeight="1" x14ac:dyDescent="0.2">
      <c r="A53" s="97"/>
      <c r="B53" s="224"/>
      <c r="C53" s="224"/>
      <c r="D53" s="224"/>
      <c r="E53" s="224"/>
      <c r="F53" s="673">
        <f>SUM(J53:R53)</f>
        <v>0</v>
      </c>
      <c r="G53" s="674"/>
      <c r="H53" s="674"/>
      <c r="I53" s="675"/>
      <c r="J53" s="676">
        <f>'Seite 8'!Q30</f>
        <v>0</v>
      </c>
      <c r="K53" s="677"/>
      <c r="L53" s="678"/>
      <c r="M53" s="676">
        <f>'Seite 8'!T30</f>
        <v>0</v>
      </c>
      <c r="N53" s="677"/>
      <c r="O53" s="678"/>
      <c r="P53" s="676">
        <f>'Seite 8'!W30</f>
        <v>0</v>
      </c>
      <c r="Q53" s="677"/>
      <c r="R53" s="678"/>
      <c r="S53" s="226"/>
    </row>
    <row r="54" spans="1:19" s="67" customFormat="1" ht="5.0999999999999996" customHeight="1" x14ac:dyDescent="0.2">
      <c r="A54" s="227"/>
      <c r="B54" s="228"/>
      <c r="C54" s="228"/>
      <c r="D54" s="228"/>
      <c r="E54" s="228"/>
      <c r="F54" s="228"/>
      <c r="G54" s="228"/>
      <c r="H54" s="228"/>
      <c r="I54" s="228"/>
      <c r="J54" s="228"/>
      <c r="K54" s="228"/>
      <c r="L54" s="228"/>
      <c r="M54" s="228"/>
      <c r="N54" s="228"/>
      <c r="O54" s="228"/>
      <c r="P54" s="228"/>
      <c r="Q54" s="228"/>
      <c r="R54" s="228"/>
      <c r="S54" s="229"/>
    </row>
    <row r="55" spans="1:19" s="10" customFormat="1" ht="12" customHeight="1" x14ac:dyDescent="0.2">
      <c r="A55" s="41"/>
      <c r="B55" s="40"/>
      <c r="C55" s="40"/>
      <c r="D55" s="40"/>
      <c r="E55" s="648" t="str">
        <f>IF(AND('Seite 1'!M48&gt;0,'Seite 1'!M48&lt;EDATE('Seite 1'!E48,6)-1),"Hinweis: Das Vorhaben muss mindestens für sechs Monate beantragt werden.","")</f>
        <v/>
      </c>
      <c r="F55" s="648"/>
      <c r="G55" s="648"/>
      <c r="H55" s="648"/>
      <c r="I55" s="648"/>
      <c r="J55" s="648"/>
      <c r="K55" s="648"/>
      <c r="L55" s="648"/>
      <c r="M55" s="648"/>
      <c r="N55" s="648"/>
      <c r="O55" s="648"/>
      <c r="P55" s="648"/>
      <c r="Q55" s="648"/>
      <c r="R55" s="648"/>
      <c r="S55" s="40"/>
    </row>
    <row r="56" spans="1:19" s="10" customFormat="1" ht="12" customHeight="1" x14ac:dyDescent="0.2">
      <c r="A56" s="41"/>
      <c r="B56" s="40"/>
      <c r="C56" s="40"/>
      <c r="D56" s="40"/>
      <c r="E56" s="649"/>
      <c r="F56" s="649"/>
      <c r="G56" s="649"/>
      <c r="H56" s="649"/>
      <c r="I56" s="649"/>
      <c r="J56" s="649"/>
      <c r="K56" s="649"/>
      <c r="L56" s="649"/>
      <c r="M56" s="649"/>
      <c r="N56" s="649"/>
      <c r="O56" s="649"/>
      <c r="P56" s="649"/>
      <c r="Q56" s="649"/>
      <c r="R56" s="649"/>
      <c r="S56" s="40"/>
    </row>
    <row r="57" spans="1:19" s="10" customFormat="1" ht="12" customHeight="1" x14ac:dyDescent="0.2">
      <c r="A57" s="41"/>
      <c r="B57" s="40"/>
      <c r="C57" s="40"/>
    </row>
    <row r="58" spans="1:19" s="22" customFormat="1" ht="5.0999999999999996" customHeight="1" x14ac:dyDescent="0.2">
      <c r="A58" s="21"/>
      <c r="B58" s="21"/>
      <c r="C58" s="21"/>
    </row>
    <row r="59" spans="1:19" s="7" customFormat="1" ht="12" customHeight="1" x14ac:dyDescent="0.2">
      <c r="A59" s="23" t="s">
        <v>205</v>
      </c>
      <c r="B59" s="24" t="s">
        <v>618</v>
      </c>
      <c r="C59" s="24"/>
      <c r="D59" s="24"/>
      <c r="E59" s="24"/>
      <c r="F59" s="24"/>
      <c r="G59" s="24"/>
      <c r="H59" s="24"/>
      <c r="I59" s="24"/>
      <c r="J59" s="24"/>
      <c r="K59" s="24"/>
      <c r="L59" s="24"/>
      <c r="M59" s="24"/>
      <c r="N59" s="24"/>
      <c r="O59" s="24"/>
      <c r="P59" s="24"/>
      <c r="Q59" s="24"/>
      <c r="R59" s="24"/>
      <c r="S59" s="24"/>
    </row>
    <row r="60" spans="1:19" s="7" customFormat="1" ht="12" customHeight="1" x14ac:dyDescent="0.2">
      <c r="A60" s="25"/>
      <c r="B60" s="24" t="s">
        <v>619</v>
      </c>
      <c r="C60" s="24"/>
      <c r="D60" s="24"/>
      <c r="E60" s="24"/>
      <c r="F60" s="24"/>
      <c r="G60" s="24"/>
      <c r="H60" s="24"/>
      <c r="I60" s="24"/>
      <c r="J60" s="24"/>
      <c r="K60" s="24"/>
      <c r="L60" s="24"/>
      <c r="M60" s="24"/>
      <c r="N60" s="24"/>
      <c r="O60" s="24"/>
      <c r="P60" s="24"/>
      <c r="Q60" s="24"/>
      <c r="R60" s="24"/>
      <c r="S60" s="24"/>
    </row>
    <row r="61" spans="1:19" s="7" customFormat="1" ht="12" customHeight="1" x14ac:dyDescent="0.2">
      <c r="A61" s="25"/>
      <c r="B61" s="24" t="s">
        <v>620</v>
      </c>
      <c r="C61" s="24"/>
      <c r="D61" s="24"/>
      <c r="E61" s="24"/>
      <c r="F61" s="24"/>
      <c r="G61" s="24"/>
      <c r="H61" s="24"/>
      <c r="I61" s="24"/>
      <c r="J61" s="24"/>
      <c r="K61" s="24"/>
      <c r="L61" s="24"/>
      <c r="M61" s="24"/>
      <c r="N61" s="24"/>
      <c r="O61" s="24"/>
      <c r="P61" s="24"/>
      <c r="Q61" s="24"/>
      <c r="R61" s="24"/>
      <c r="S61" s="24"/>
    </row>
    <row r="62" spans="1:19" s="7" customFormat="1" ht="12" customHeight="1" x14ac:dyDescent="0.2">
      <c r="A62" s="25"/>
      <c r="B62" s="24"/>
      <c r="C62" s="24"/>
      <c r="D62" s="24"/>
      <c r="E62" s="24"/>
      <c r="F62" s="24"/>
      <c r="G62" s="24"/>
      <c r="H62" s="24"/>
      <c r="I62" s="24"/>
      <c r="J62" s="24"/>
      <c r="K62" s="24"/>
      <c r="L62" s="24"/>
      <c r="M62" s="24"/>
      <c r="N62" s="24"/>
      <c r="O62" s="24"/>
      <c r="P62" s="24"/>
      <c r="Q62" s="24"/>
      <c r="R62" s="24"/>
      <c r="S62" s="24"/>
    </row>
    <row r="63" spans="1:19" s="22" customFormat="1" ht="12" customHeight="1" x14ac:dyDescent="0.2">
      <c r="A63" s="26"/>
      <c r="B63" s="27"/>
      <c r="C63" s="27"/>
      <c r="D63" s="27"/>
      <c r="E63" s="27"/>
      <c r="F63" s="27"/>
      <c r="G63" s="27"/>
      <c r="H63" s="27"/>
      <c r="I63" s="27"/>
      <c r="J63" s="27"/>
      <c r="K63" s="27"/>
      <c r="L63" s="27"/>
      <c r="M63" s="27"/>
      <c r="N63" s="27"/>
      <c r="O63" s="27"/>
      <c r="P63" s="27"/>
      <c r="Q63" s="27"/>
      <c r="R63" s="27"/>
      <c r="S63" s="27"/>
    </row>
    <row r="64" spans="1:19" s="22" customFormat="1" ht="12" customHeight="1" x14ac:dyDescent="0.2">
      <c r="A64" s="42" t="str">
        <f>CONCATENATE(Änderungsdoku!$A$2," ",Änderungsdoku!$A$3)</f>
        <v>Antrag LAT - Einstellungsprämie</v>
      </c>
      <c r="B64" s="27"/>
      <c r="C64" s="27"/>
      <c r="D64" s="27"/>
      <c r="E64" s="27"/>
      <c r="F64" s="27"/>
      <c r="G64" s="27"/>
      <c r="H64" s="27"/>
    </row>
    <row r="65" spans="1:19" s="22" customFormat="1" ht="12" customHeight="1" x14ac:dyDescent="0.2">
      <c r="A65" s="271" t="str">
        <f>CONCATENATE("Formularversion: ",LOOKUP(2,1/(Änderungsdoku!$A$1:$A$999&lt;&gt;""),Änderungsdoku!A:A)," vom ",TEXT(VLOOKUP(LOOKUP(2,1/(Änderungsdoku!$A$1:$A$999&lt;&gt;""),Änderungsdoku!A:A),Änderungsdoku!$A$1:$B$999,2,FALSE),"TT.MM.JJ"),Änderungsdoku!$A$4)</f>
        <v>Formularversion: V 2.1 vom 23.02.24 - öffentlich -</v>
      </c>
      <c r="B65" s="27"/>
      <c r="C65" s="27"/>
      <c r="D65" s="27"/>
      <c r="E65" s="27"/>
      <c r="F65" s="27"/>
      <c r="G65" s="27"/>
      <c r="H65" s="27"/>
      <c r="I65" s="28"/>
      <c r="J65" s="28"/>
      <c r="K65" s="28"/>
      <c r="L65" s="28"/>
      <c r="M65" s="28"/>
      <c r="N65" s="28"/>
      <c r="O65" s="28"/>
      <c r="P65" s="28"/>
      <c r="Q65" s="28"/>
      <c r="R65" s="28"/>
      <c r="S65" s="29"/>
    </row>
  </sheetData>
  <sheetProtection password="EF62" sheet="1" objects="1" scenarios="1" selectLockedCells="1" autoFilter="0"/>
  <mergeCells count="28">
    <mergeCell ref="M51:O51"/>
    <mergeCell ref="P51:R51"/>
    <mergeCell ref="E46:R46"/>
    <mergeCell ref="A7:I8"/>
    <mergeCell ref="A44:D45"/>
    <mergeCell ref="E37:J37"/>
    <mergeCell ref="E35:R35"/>
    <mergeCell ref="E25:R26"/>
    <mergeCell ref="E44:R45"/>
    <mergeCell ref="G32:R32"/>
    <mergeCell ref="O17:S19"/>
    <mergeCell ref="E39:J39"/>
    <mergeCell ref="E55:R56"/>
    <mergeCell ref="M39:R39"/>
    <mergeCell ref="E30:R30"/>
    <mergeCell ref="O20:S20"/>
    <mergeCell ref="O21:S21"/>
    <mergeCell ref="E28:R28"/>
    <mergeCell ref="E32:F32"/>
    <mergeCell ref="E48:G48"/>
    <mergeCell ref="M48:O48"/>
    <mergeCell ref="M37:R37"/>
    <mergeCell ref="F53:I53"/>
    <mergeCell ref="J53:L53"/>
    <mergeCell ref="M53:O53"/>
    <mergeCell ref="P53:R53"/>
    <mergeCell ref="F51:I51"/>
    <mergeCell ref="J51:L51"/>
  </mergeCells>
  <phoneticPr fontId="7" type="noConversion"/>
  <dataValidations count="1">
    <dataValidation type="date" allowBlank="1" showErrorMessage="1" errorTitle="Projektende" error="Die maximale Förderdauer beträgt 24 Monate." sqref="M48:O48">
      <formula1>E48</formula1>
      <formula2>EDATE(E48,24)-1</formula2>
    </dataValidation>
  </dataValidations>
  <pageMargins left="0.78740157480314965" right="0.19685039370078741" top="0.19685039370078741" bottom="0.19685039370078741"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10" r:id="rId4" name="Check Box 86">
              <controlPr defaultSize="0" autoFill="0" autoLine="0" autoPict="0">
                <anchor moveWithCells="1">
                  <from>
                    <xdr:col>10</xdr:col>
                    <xdr:colOff>9525</xdr:colOff>
                    <xdr:row>16</xdr:row>
                    <xdr:rowOff>9525</xdr:rowOff>
                  </from>
                  <to>
                    <xdr:col>10</xdr:col>
                    <xdr:colOff>314325</xdr:colOff>
                    <xdr:row>17</xdr:row>
                    <xdr:rowOff>0</xdr:rowOff>
                  </to>
                </anchor>
              </controlPr>
            </control>
          </mc:Choice>
        </mc:AlternateContent>
        <mc:AlternateContent xmlns:mc="http://schemas.openxmlformats.org/markup-compatibility/2006">
          <mc:Choice Requires="x14">
            <control shapeId="1111" r:id="rId5" name="Check Box 87">
              <controlPr defaultSize="0" autoFill="0" autoLine="0" autoPict="0">
                <anchor moveWithCells="1">
                  <from>
                    <xdr:col>10</xdr:col>
                    <xdr:colOff>9525</xdr:colOff>
                    <xdr:row>17</xdr:row>
                    <xdr:rowOff>9525</xdr:rowOff>
                  </from>
                  <to>
                    <xdr:col>10</xdr:col>
                    <xdr:colOff>314325</xdr:colOff>
                    <xdr:row>18</xdr:row>
                    <xdr:rowOff>0</xdr:rowOff>
                  </to>
                </anchor>
              </controlPr>
            </control>
          </mc:Choice>
        </mc:AlternateContent>
        <mc:AlternateContent xmlns:mc="http://schemas.openxmlformats.org/markup-compatibility/2006">
          <mc:Choice Requires="x14">
            <control shapeId="1225" r:id="rId6" name="Check Box 201">
              <controlPr defaultSize="0" autoFill="0" autoLine="0" autoPict="0">
                <anchor moveWithCells="1">
                  <from>
                    <xdr:col>10</xdr:col>
                    <xdr:colOff>9525</xdr:colOff>
                    <xdr:row>18</xdr:row>
                    <xdr:rowOff>9525</xdr:rowOff>
                  </from>
                  <to>
                    <xdr:col>10</xdr:col>
                    <xdr:colOff>314325</xdr:colOff>
                    <xdr:row>19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T206"/>
  <sheetViews>
    <sheetView showGridLines="0" zoomScaleNormal="100" workbookViewId="0">
      <selection activeCell="E5" sqref="E5:R5"/>
    </sheetView>
  </sheetViews>
  <sheetFormatPr baseColWidth="10" defaultRowHeight="12" x14ac:dyDescent="0.2"/>
  <cols>
    <col min="1" max="1" width="5.85546875" style="7" customWidth="1"/>
    <col min="2" max="4" width="5.140625" style="7" customWidth="1"/>
    <col min="5" max="18" width="5.140625" style="20" customWidth="1"/>
    <col min="19" max="19" width="0.85546875" style="20" customWidth="1"/>
    <col min="20" max="16384" width="11.42578125" style="20"/>
  </cols>
  <sheetData>
    <row r="1" spans="1:19" ht="15" customHeight="1" x14ac:dyDescent="0.2">
      <c r="E1" s="7"/>
      <c r="F1" s="7"/>
      <c r="G1" s="7"/>
      <c r="H1" s="7"/>
      <c r="I1" s="7"/>
      <c r="J1" s="7"/>
      <c r="K1" s="7"/>
      <c r="L1" s="7"/>
      <c r="M1" s="7"/>
      <c r="N1" s="77" t="s">
        <v>124</v>
      </c>
      <c r="O1" s="731">
        <f>'Seite 1'!$O$21</f>
        <v>0</v>
      </c>
      <c r="P1" s="732"/>
      <c r="Q1" s="732"/>
      <c r="R1" s="732"/>
      <c r="S1" s="733"/>
    </row>
    <row r="2" spans="1:19" ht="12" customHeight="1" x14ac:dyDescent="0.2">
      <c r="E2" s="7"/>
      <c r="F2" s="7"/>
      <c r="G2" s="7"/>
      <c r="H2" s="7"/>
      <c r="I2" s="7"/>
      <c r="J2" s="7"/>
      <c r="K2" s="7"/>
      <c r="L2" s="7"/>
      <c r="M2" s="7"/>
      <c r="N2" s="7"/>
      <c r="O2" s="7"/>
      <c r="P2" s="7"/>
      <c r="Q2" s="7"/>
      <c r="R2" s="7"/>
      <c r="S2" s="7"/>
    </row>
    <row r="3" spans="1:19" ht="15" customHeight="1" x14ac:dyDescent="0.2">
      <c r="A3" s="17" t="s">
        <v>210</v>
      </c>
      <c r="B3" s="18"/>
      <c r="C3" s="18"/>
      <c r="D3" s="18"/>
      <c r="E3" s="18"/>
      <c r="F3" s="18"/>
      <c r="G3" s="18"/>
      <c r="H3" s="18"/>
      <c r="I3" s="18"/>
      <c r="J3" s="18"/>
      <c r="K3" s="18"/>
      <c r="L3" s="18"/>
      <c r="M3" s="18"/>
      <c r="N3" s="18"/>
      <c r="O3" s="18"/>
      <c r="P3" s="18"/>
      <c r="Q3" s="18"/>
      <c r="R3" s="18"/>
      <c r="S3" s="19"/>
    </row>
    <row r="4" spans="1:19" s="7" customFormat="1" ht="5.0999999999999996" customHeight="1" x14ac:dyDescent="0.2">
      <c r="A4" s="53"/>
      <c r="B4" s="49"/>
      <c r="C4" s="49"/>
      <c r="D4" s="49"/>
      <c r="E4" s="49"/>
      <c r="F4" s="49"/>
      <c r="G4" s="49"/>
      <c r="H4" s="49"/>
      <c r="I4" s="49"/>
      <c r="J4" s="49"/>
      <c r="K4" s="49"/>
      <c r="L4" s="49"/>
      <c r="M4" s="49"/>
      <c r="N4" s="49"/>
      <c r="O4" s="118"/>
      <c r="P4" s="118"/>
      <c r="Q4" s="118"/>
      <c r="R4" s="118"/>
      <c r="S4" s="119"/>
    </row>
    <row r="5" spans="1:19" s="7" customFormat="1" ht="18" customHeight="1" x14ac:dyDescent="0.2">
      <c r="A5" s="92" t="s">
        <v>337</v>
      </c>
      <c r="B5" s="33"/>
      <c r="C5" s="33"/>
      <c r="D5" s="33"/>
      <c r="E5" s="719" t="s">
        <v>3</v>
      </c>
      <c r="F5" s="720"/>
      <c r="G5" s="720"/>
      <c r="H5" s="720"/>
      <c r="I5" s="720"/>
      <c r="J5" s="720"/>
      <c r="K5" s="720"/>
      <c r="L5" s="720"/>
      <c r="M5" s="720"/>
      <c r="N5" s="720"/>
      <c r="O5" s="720"/>
      <c r="P5" s="720"/>
      <c r="Q5" s="720"/>
      <c r="R5" s="721"/>
      <c r="S5" s="165"/>
    </row>
    <row r="6" spans="1:19" s="7" customFormat="1" ht="12" hidden="1" customHeight="1" x14ac:dyDescent="0.2">
      <c r="A6" s="164"/>
      <c r="B6" s="33"/>
      <c r="C6" s="33"/>
      <c r="D6" s="33"/>
      <c r="E6" s="179" t="s">
        <v>3</v>
      </c>
      <c r="F6" s="171"/>
      <c r="G6" s="171"/>
      <c r="H6" s="171"/>
      <c r="I6" s="171"/>
      <c r="J6" s="171"/>
      <c r="K6" s="171"/>
      <c r="L6" s="171"/>
      <c r="M6" s="171"/>
      <c r="N6" s="171"/>
      <c r="O6" s="171"/>
      <c r="P6" s="171"/>
      <c r="Q6" s="171"/>
      <c r="R6" s="171"/>
      <c r="S6" s="165"/>
    </row>
    <row r="7" spans="1:19" s="7" customFormat="1" ht="12" hidden="1" customHeight="1" x14ac:dyDescent="0.2">
      <c r="A7" s="164"/>
      <c r="B7" s="33"/>
      <c r="C7" s="33"/>
      <c r="D7" s="33"/>
      <c r="E7" s="179" t="s">
        <v>331</v>
      </c>
      <c r="F7" s="171"/>
      <c r="G7" s="171"/>
      <c r="H7" s="171"/>
      <c r="I7" s="171"/>
      <c r="J7" s="171"/>
      <c r="K7" s="171"/>
      <c r="L7" s="171"/>
      <c r="M7" s="171"/>
      <c r="N7" s="171"/>
      <c r="O7" s="171"/>
      <c r="P7" s="171"/>
      <c r="Q7" s="171"/>
      <c r="R7" s="171"/>
      <c r="S7" s="165"/>
    </row>
    <row r="8" spans="1:19" s="7" customFormat="1" ht="12" hidden="1" customHeight="1" x14ac:dyDescent="0.2">
      <c r="A8" s="164"/>
      <c r="B8" s="33"/>
      <c r="C8" s="33"/>
      <c r="D8" s="33"/>
      <c r="E8" s="179" t="s">
        <v>332</v>
      </c>
      <c r="F8" s="171"/>
      <c r="G8" s="171"/>
      <c r="H8" s="171"/>
      <c r="I8" s="171"/>
      <c r="J8" s="171"/>
      <c r="K8" s="171"/>
      <c r="L8" s="171"/>
      <c r="M8" s="171"/>
      <c r="N8" s="171"/>
      <c r="O8" s="171"/>
      <c r="P8" s="171"/>
      <c r="Q8" s="171"/>
      <c r="R8" s="171"/>
      <c r="S8" s="165"/>
    </row>
    <row r="9" spans="1:19" s="7" customFormat="1" ht="12" hidden="1" customHeight="1" x14ac:dyDescent="0.2">
      <c r="A9" s="164"/>
      <c r="B9" s="33"/>
      <c r="C9" s="33"/>
      <c r="D9" s="33"/>
      <c r="E9" s="179" t="s">
        <v>333</v>
      </c>
      <c r="F9" s="171"/>
      <c r="G9" s="171"/>
      <c r="H9" s="171"/>
      <c r="I9" s="171"/>
      <c r="J9" s="171"/>
      <c r="K9" s="171"/>
      <c r="L9" s="171"/>
      <c r="M9" s="171"/>
      <c r="N9" s="171"/>
      <c r="O9" s="171"/>
      <c r="P9" s="171"/>
      <c r="Q9" s="171"/>
      <c r="R9" s="171"/>
      <c r="S9" s="165"/>
    </row>
    <row r="10" spans="1:19" s="7" customFormat="1" ht="12" hidden="1" customHeight="1" x14ac:dyDescent="0.2">
      <c r="A10" s="164"/>
      <c r="B10" s="33"/>
      <c r="C10" s="33"/>
      <c r="D10" s="33"/>
      <c r="E10" s="179" t="s">
        <v>334</v>
      </c>
      <c r="F10" s="171"/>
      <c r="G10" s="171"/>
      <c r="H10" s="171"/>
      <c r="I10" s="171"/>
      <c r="J10" s="171"/>
      <c r="K10" s="171"/>
      <c r="L10" s="171"/>
      <c r="M10" s="171"/>
      <c r="N10" s="171"/>
      <c r="O10" s="171"/>
      <c r="P10" s="171"/>
      <c r="Q10" s="171"/>
      <c r="R10" s="171"/>
      <c r="S10" s="165"/>
    </row>
    <row r="11" spans="1:19" s="7" customFormat="1" ht="12" hidden="1" customHeight="1" x14ac:dyDescent="0.2">
      <c r="A11" s="164"/>
      <c r="B11" s="33"/>
      <c r="C11" s="33"/>
      <c r="D11" s="33"/>
      <c r="E11" s="179" t="s">
        <v>227</v>
      </c>
      <c r="F11" s="171"/>
      <c r="G11" s="171"/>
      <c r="H11" s="171"/>
      <c r="I11" s="171"/>
      <c r="J11" s="171"/>
      <c r="K11" s="171"/>
      <c r="L11" s="171"/>
      <c r="M11" s="171"/>
      <c r="N11" s="171"/>
      <c r="O11" s="171"/>
      <c r="P11" s="171"/>
      <c r="Q11" s="171"/>
      <c r="R11" s="171"/>
      <c r="S11" s="165"/>
    </row>
    <row r="12" spans="1:19" s="7" customFormat="1" ht="12" hidden="1" customHeight="1" x14ac:dyDescent="0.2">
      <c r="A12" s="164"/>
      <c r="B12" s="33"/>
      <c r="C12" s="33"/>
      <c r="D12" s="33"/>
      <c r="E12" s="179" t="s">
        <v>335</v>
      </c>
      <c r="F12" s="171"/>
      <c r="G12" s="171"/>
      <c r="H12" s="171"/>
      <c r="I12" s="171"/>
      <c r="J12" s="171"/>
      <c r="K12" s="171"/>
      <c r="L12" s="171"/>
      <c r="M12" s="171"/>
      <c r="N12" s="171"/>
      <c r="O12" s="171"/>
      <c r="P12" s="171"/>
      <c r="Q12" s="171"/>
      <c r="R12" s="171"/>
      <c r="S12" s="165"/>
    </row>
    <row r="13" spans="1:19" s="7" customFormat="1" ht="12" hidden="1" customHeight="1" x14ac:dyDescent="0.2">
      <c r="A13" s="164"/>
      <c r="B13" s="33"/>
      <c r="C13" s="33"/>
      <c r="D13" s="33"/>
      <c r="E13" s="179" t="s">
        <v>228</v>
      </c>
      <c r="F13" s="171"/>
      <c r="G13" s="171"/>
      <c r="H13" s="171"/>
      <c r="I13" s="171"/>
      <c r="J13" s="171"/>
      <c r="K13" s="171"/>
      <c r="L13" s="171"/>
      <c r="M13" s="171"/>
      <c r="N13" s="171"/>
      <c r="O13" s="171"/>
      <c r="P13" s="171"/>
      <c r="Q13" s="171"/>
      <c r="R13" s="171"/>
      <c r="S13" s="165"/>
    </row>
    <row r="14" spans="1:19" s="7" customFormat="1" ht="5.0999999999999996" customHeight="1" x14ac:dyDescent="0.2">
      <c r="A14" s="164"/>
      <c r="B14" s="33"/>
      <c r="C14" s="33"/>
      <c r="D14" s="33"/>
      <c r="E14" s="33"/>
      <c r="F14" s="33"/>
      <c r="G14" s="33"/>
      <c r="H14" s="33"/>
      <c r="I14" s="33"/>
      <c r="J14" s="33"/>
      <c r="K14" s="33"/>
      <c r="L14" s="33"/>
      <c r="M14" s="33"/>
      <c r="N14" s="33"/>
      <c r="O14" s="170"/>
      <c r="P14" s="170"/>
      <c r="Q14" s="170"/>
      <c r="R14" s="170"/>
      <c r="S14" s="165"/>
    </row>
    <row r="15" spans="1:19" s="7" customFormat="1" ht="18" customHeight="1" x14ac:dyDescent="0.2">
      <c r="A15" s="92" t="s">
        <v>237</v>
      </c>
      <c r="B15" s="33"/>
      <c r="C15" s="33"/>
      <c r="D15" s="33"/>
      <c r="E15" s="719" t="s">
        <v>3</v>
      </c>
      <c r="F15" s="720"/>
      <c r="G15" s="720"/>
      <c r="H15" s="720"/>
      <c r="I15" s="720"/>
      <c r="J15" s="720"/>
      <c r="K15" s="720"/>
      <c r="L15" s="720"/>
      <c r="M15" s="720"/>
      <c r="N15" s="720"/>
      <c r="O15" s="720"/>
      <c r="P15" s="720"/>
      <c r="Q15" s="720"/>
      <c r="R15" s="721"/>
      <c r="S15" s="165"/>
    </row>
    <row r="16" spans="1:19" s="7" customFormat="1" ht="12" hidden="1" customHeight="1" x14ac:dyDescent="0.2">
      <c r="A16" s="164"/>
      <c r="B16" s="33"/>
      <c r="C16" s="33"/>
      <c r="D16" s="33"/>
      <c r="E16" s="180" t="s">
        <v>3</v>
      </c>
      <c r="F16" s="171"/>
      <c r="G16" s="171"/>
      <c r="H16" s="171"/>
      <c r="I16" s="171"/>
      <c r="J16" s="171"/>
      <c r="K16" s="171"/>
      <c r="L16" s="171"/>
      <c r="M16" s="171"/>
      <c r="N16" s="171"/>
      <c r="O16" s="171"/>
      <c r="P16" s="171"/>
      <c r="Q16" s="171"/>
      <c r="R16" s="172"/>
      <c r="S16" s="165"/>
    </row>
    <row r="17" spans="1:19" s="7" customFormat="1" ht="12" hidden="1" customHeight="1" x14ac:dyDescent="0.2">
      <c r="A17" s="164"/>
      <c r="B17" s="33"/>
      <c r="C17" s="33"/>
      <c r="D17" s="33"/>
      <c r="E17" s="179" t="s">
        <v>251</v>
      </c>
      <c r="F17" s="171"/>
      <c r="G17" s="171"/>
      <c r="H17" s="171"/>
      <c r="I17" s="171"/>
      <c r="J17" s="171"/>
      <c r="K17" s="171"/>
      <c r="L17" s="171"/>
      <c r="M17" s="171"/>
      <c r="N17" s="171"/>
      <c r="O17" s="171"/>
      <c r="P17" s="171"/>
      <c r="Q17" s="171"/>
      <c r="R17" s="172"/>
      <c r="S17" s="165"/>
    </row>
    <row r="18" spans="1:19" s="7" customFormat="1" ht="12" hidden="1" customHeight="1" x14ac:dyDescent="0.2">
      <c r="A18" s="164"/>
      <c r="B18" s="33"/>
      <c r="C18" s="33"/>
      <c r="D18" s="33"/>
      <c r="E18" s="179" t="s">
        <v>252</v>
      </c>
      <c r="F18" s="171"/>
      <c r="G18" s="171"/>
      <c r="H18" s="171"/>
      <c r="I18" s="171"/>
      <c r="J18" s="171"/>
      <c r="K18" s="171"/>
      <c r="L18" s="171"/>
      <c r="M18" s="171"/>
      <c r="N18" s="171"/>
      <c r="O18" s="171"/>
      <c r="P18" s="171"/>
      <c r="Q18" s="171"/>
      <c r="R18" s="172"/>
      <c r="S18" s="165"/>
    </row>
    <row r="19" spans="1:19" s="7" customFormat="1" ht="12" hidden="1" customHeight="1" x14ac:dyDescent="0.2">
      <c r="A19" s="164"/>
      <c r="B19" s="33"/>
      <c r="C19" s="33"/>
      <c r="D19" s="33"/>
      <c r="E19" s="179" t="s">
        <v>253</v>
      </c>
      <c r="F19" s="171"/>
      <c r="G19" s="171"/>
      <c r="H19" s="171"/>
      <c r="I19" s="171"/>
      <c r="J19" s="171"/>
      <c r="K19" s="171"/>
      <c r="L19" s="171"/>
      <c r="M19" s="171"/>
      <c r="N19" s="171"/>
      <c r="O19" s="171"/>
      <c r="P19" s="171"/>
      <c r="Q19" s="171"/>
      <c r="R19" s="172"/>
      <c r="S19" s="165"/>
    </row>
    <row r="20" spans="1:19" s="7" customFormat="1" ht="12" hidden="1" customHeight="1" x14ac:dyDescent="0.2">
      <c r="A20" s="164"/>
      <c r="B20" s="33"/>
      <c r="C20" s="33"/>
      <c r="D20" s="33"/>
      <c r="E20" s="179" t="s">
        <v>254</v>
      </c>
      <c r="F20" s="171"/>
      <c r="G20" s="171"/>
      <c r="H20" s="171"/>
      <c r="I20" s="171"/>
      <c r="J20" s="171"/>
      <c r="K20" s="171"/>
      <c r="L20" s="171"/>
      <c r="M20" s="171"/>
      <c r="N20" s="171"/>
      <c r="O20" s="171"/>
      <c r="P20" s="171"/>
      <c r="Q20" s="171"/>
      <c r="R20" s="172"/>
      <c r="S20" s="165"/>
    </row>
    <row r="21" spans="1:19" s="7" customFormat="1" ht="12" hidden="1" customHeight="1" x14ac:dyDescent="0.2">
      <c r="A21" s="164"/>
      <c r="B21" s="33"/>
      <c r="C21" s="33"/>
      <c r="D21" s="33"/>
      <c r="E21" s="179" t="s">
        <v>255</v>
      </c>
      <c r="F21" s="171"/>
      <c r="G21" s="171"/>
      <c r="H21" s="171"/>
      <c r="I21" s="171"/>
      <c r="J21" s="171"/>
      <c r="K21" s="171"/>
      <c r="L21" s="171"/>
      <c r="M21" s="171"/>
      <c r="N21" s="171"/>
      <c r="O21" s="171"/>
      <c r="P21" s="171"/>
      <c r="Q21" s="171"/>
      <c r="R21" s="172"/>
      <c r="S21" s="165"/>
    </row>
    <row r="22" spans="1:19" s="7" customFormat="1" ht="12" hidden="1" customHeight="1" x14ac:dyDescent="0.2">
      <c r="A22" s="164"/>
      <c r="B22" s="33"/>
      <c r="C22" s="33"/>
      <c r="D22" s="33"/>
      <c r="E22" s="179" t="s">
        <v>256</v>
      </c>
      <c r="F22" s="171"/>
      <c r="G22" s="171"/>
      <c r="H22" s="171"/>
      <c r="I22" s="171"/>
      <c r="J22" s="171"/>
      <c r="K22" s="171"/>
      <c r="L22" s="171"/>
      <c r="M22" s="171"/>
      <c r="N22" s="171"/>
      <c r="O22" s="171"/>
      <c r="P22" s="171"/>
      <c r="Q22" s="171"/>
      <c r="R22" s="172"/>
      <c r="S22" s="165"/>
    </row>
    <row r="23" spans="1:19" s="7" customFormat="1" ht="12" hidden="1" customHeight="1" x14ac:dyDescent="0.2">
      <c r="A23" s="164"/>
      <c r="B23" s="33"/>
      <c r="C23" s="33"/>
      <c r="D23" s="33"/>
      <c r="E23" s="179" t="s">
        <v>257</v>
      </c>
      <c r="F23" s="171"/>
      <c r="G23" s="171"/>
      <c r="H23" s="171"/>
      <c r="I23" s="171"/>
      <c r="J23" s="171"/>
      <c r="K23" s="171"/>
      <c r="L23" s="171"/>
      <c r="M23" s="171"/>
      <c r="N23" s="171"/>
      <c r="O23" s="171"/>
      <c r="P23" s="171"/>
      <c r="Q23" s="171"/>
      <c r="R23" s="172"/>
      <c r="S23" s="165"/>
    </row>
    <row r="24" spans="1:19" s="7" customFormat="1" ht="12" hidden="1" customHeight="1" x14ac:dyDescent="0.2">
      <c r="A24" s="164"/>
      <c r="B24" s="33"/>
      <c r="C24" s="33"/>
      <c r="D24" s="33"/>
      <c r="E24" s="179" t="s">
        <v>258</v>
      </c>
      <c r="F24" s="171"/>
      <c r="G24" s="171"/>
      <c r="H24" s="171"/>
      <c r="I24" s="171"/>
      <c r="J24" s="171"/>
      <c r="K24" s="171"/>
      <c r="L24" s="171"/>
      <c r="M24" s="171"/>
      <c r="N24" s="171"/>
      <c r="O24" s="171"/>
      <c r="P24" s="171"/>
      <c r="Q24" s="171"/>
      <c r="R24" s="172"/>
      <c r="S24" s="165"/>
    </row>
    <row r="25" spans="1:19" s="7" customFormat="1" ht="12" hidden="1" customHeight="1" x14ac:dyDescent="0.2">
      <c r="A25" s="164"/>
      <c r="B25" s="33"/>
      <c r="C25" s="33"/>
      <c r="D25" s="33"/>
      <c r="E25" s="179" t="s">
        <v>259</v>
      </c>
      <c r="F25" s="171"/>
      <c r="G25" s="171"/>
      <c r="H25" s="171"/>
      <c r="I25" s="171"/>
      <c r="J25" s="171"/>
      <c r="K25" s="171"/>
      <c r="L25" s="171"/>
      <c r="M25" s="171"/>
      <c r="N25" s="171"/>
      <c r="O25" s="171"/>
      <c r="P25" s="171"/>
      <c r="Q25" s="171"/>
      <c r="R25" s="172"/>
      <c r="S25" s="165"/>
    </row>
    <row r="26" spans="1:19" s="7" customFormat="1" ht="12" hidden="1" customHeight="1" x14ac:dyDescent="0.2">
      <c r="A26" s="164"/>
      <c r="B26" s="33"/>
      <c r="C26" s="33"/>
      <c r="D26" s="33"/>
      <c r="E26" s="179" t="s">
        <v>260</v>
      </c>
      <c r="F26" s="171"/>
      <c r="G26" s="171"/>
      <c r="H26" s="171"/>
      <c r="I26" s="171"/>
      <c r="J26" s="171"/>
      <c r="K26" s="171"/>
      <c r="L26" s="171"/>
      <c r="M26" s="171"/>
      <c r="N26" s="171"/>
      <c r="O26" s="171"/>
      <c r="P26" s="171"/>
      <c r="Q26" s="171"/>
      <c r="R26" s="172"/>
      <c r="S26" s="165"/>
    </row>
    <row r="27" spans="1:19" s="7" customFormat="1" ht="12" hidden="1" customHeight="1" x14ac:dyDescent="0.2">
      <c r="A27" s="164"/>
      <c r="B27" s="33"/>
      <c r="C27" s="33"/>
      <c r="D27" s="33"/>
      <c r="E27" s="179" t="s">
        <v>261</v>
      </c>
      <c r="F27" s="171"/>
      <c r="G27" s="171"/>
      <c r="H27" s="171"/>
      <c r="I27" s="171"/>
      <c r="J27" s="171"/>
      <c r="K27" s="171"/>
      <c r="L27" s="171"/>
      <c r="M27" s="171"/>
      <c r="N27" s="171"/>
      <c r="O27" s="171"/>
      <c r="P27" s="171"/>
      <c r="Q27" s="171"/>
      <c r="R27" s="172"/>
      <c r="S27" s="165"/>
    </row>
    <row r="28" spans="1:19" s="7" customFormat="1" ht="12" hidden="1" customHeight="1" x14ac:dyDescent="0.2">
      <c r="A28" s="164"/>
      <c r="B28" s="33"/>
      <c r="C28" s="33"/>
      <c r="D28" s="33"/>
      <c r="E28" s="179" t="s">
        <v>262</v>
      </c>
      <c r="F28" s="171"/>
      <c r="G28" s="171"/>
      <c r="H28" s="171"/>
      <c r="I28" s="171"/>
      <c r="J28" s="171"/>
      <c r="K28" s="171"/>
      <c r="L28" s="171"/>
      <c r="M28" s="171"/>
      <c r="N28" s="171"/>
      <c r="O28" s="171"/>
      <c r="P28" s="171"/>
      <c r="Q28" s="171"/>
      <c r="R28" s="172"/>
      <c r="S28" s="165"/>
    </row>
    <row r="29" spans="1:19" s="7" customFormat="1" ht="12" hidden="1" customHeight="1" x14ac:dyDescent="0.2">
      <c r="A29" s="164"/>
      <c r="B29" s="33"/>
      <c r="C29" s="33"/>
      <c r="D29" s="33"/>
      <c r="E29" s="179" t="s">
        <v>263</v>
      </c>
      <c r="F29" s="171"/>
      <c r="G29" s="171"/>
      <c r="H29" s="171"/>
      <c r="I29" s="171"/>
      <c r="J29" s="171"/>
      <c r="K29" s="171"/>
      <c r="L29" s="171"/>
      <c r="M29" s="171"/>
      <c r="N29" s="171"/>
      <c r="O29" s="171"/>
      <c r="P29" s="171"/>
      <c r="Q29" s="171"/>
      <c r="R29" s="172"/>
      <c r="S29" s="165"/>
    </row>
    <row r="30" spans="1:19" s="7" customFormat="1" ht="12" hidden="1" customHeight="1" x14ac:dyDescent="0.2">
      <c r="A30" s="164"/>
      <c r="B30" s="33"/>
      <c r="C30" s="33"/>
      <c r="D30" s="33"/>
      <c r="E30" s="179" t="s">
        <v>264</v>
      </c>
      <c r="F30" s="171"/>
      <c r="G30" s="171"/>
      <c r="H30" s="171"/>
      <c r="I30" s="171"/>
      <c r="J30" s="171"/>
      <c r="K30" s="171"/>
      <c r="L30" s="171"/>
      <c r="M30" s="171"/>
      <c r="N30" s="171"/>
      <c r="O30" s="171"/>
      <c r="P30" s="171"/>
      <c r="Q30" s="171"/>
      <c r="R30" s="172"/>
      <c r="S30" s="165"/>
    </row>
    <row r="31" spans="1:19" s="7" customFormat="1" ht="12" hidden="1" customHeight="1" x14ac:dyDescent="0.2">
      <c r="A31" s="164"/>
      <c r="B31" s="33"/>
      <c r="C31" s="33"/>
      <c r="D31" s="33"/>
      <c r="E31" s="179" t="s">
        <v>265</v>
      </c>
      <c r="F31" s="171"/>
      <c r="G31" s="171"/>
      <c r="H31" s="171"/>
      <c r="I31" s="171"/>
      <c r="J31" s="171"/>
      <c r="K31" s="171"/>
      <c r="L31" s="171"/>
      <c r="M31" s="171"/>
      <c r="N31" s="171"/>
      <c r="O31" s="171"/>
      <c r="P31" s="171"/>
      <c r="Q31" s="171"/>
      <c r="R31" s="172"/>
      <c r="S31" s="165"/>
    </row>
    <row r="32" spans="1:19" s="7" customFormat="1" ht="12" hidden="1" customHeight="1" x14ac:dyDescent="0.2">
      <c r="A32" s="164"/>
      <c r="B32" s="33"/>
      <c r="C32" s="33"/>
      <c r="D32" s="33"/>
      <c r="E32" s="179" t="s">
        <v>266</v>
      </c>
      <c r="F32" s="171"/>
      <c r="G32" s="171"/>
      <c r="H32" s="171"/>
      <c r="I32" s="171"/>
      <c r="J32" s="171"/>
      <c r="K32" s="171"/>
      <c r="L32" s="171"/>
      <c r="M32" s="171"/>
      <c r="N32" s="171"/>
      <c r="O32" s="171"/>
      <c r="P32" s="171"/>
      <c r="Q32" s="171"/>
      <c r="R32" s="172"/>
      <c r="S32" s="165"/>
    </row>
    <row r="33" spans="1:19" s="7" customFormat="1" ht="12" hidden="1" customHeight="1" x14ac:dyDescent="0.2">
      <c r="A33" s="164"/>
      <c r="B33" s="33"/>
      <c r="C33" s="33"/>
      <c r="D33" s="33"/>
      <c r="E33" s="179" t="s">
        <v>267</v>
      </c>
      <c r="F33" s="171"/>
      <c r="G33" s="171"/>
      <c r="H33" s="171"/>
      <c r="I33" s="171"/>
      <c r="J33" s="171"/>
      <c r="K33" s="171"/>
      <c r="L33" s="171"/>
      <c r="M33" s="171"/>
      <c r="N33" s="171"/>
      <c r="O33" s="171"/>
      <c r="P33" s="171"/>
      <c r="Q33" s="171"/>
      <c r="R33" s="172"/>
      <c r="S33" s="165"/>
    </row>
    <row r="34" spans="1:19" s="7" customFormat="1" ht="12" hidden="1" customHeight="1" x14ac:dyDescent="0.2">
      <c r="A34" s="164"/>
      <c r="B34" s="33"/>
      <c r="C34" s="33"/>
      <c r="D34" s="33"/>
      <c r="E34" s="179" t="s">
        <v>268</v>
      </c>
      <c r="F34" s="171"/>
      <c r="G34" s="171"/>
      <c r="H34" s="171"/>
      <c r="I34" s="171"/>
      <c r="J34" s="171"/>
      <c r="K34" s="171"/>
      <c r="L34" s="171"/>
      <c r="M34" s="171"/>
      <c r="N34" s="171"/>
      <c r="O34" s="171"/>
      <c r="P34" s="171"/>
      <c r="Q34" s="171"/>
      <c r="R34" s="172"/>
      <c r="S34" s="165"/>
    </row>
    <row r="35" spans="1:19" s="7" customFormat="1" ht="12" hidden="1" customHeight="1" x14ac:dyDescent="0.2">
      <c r="A35" s="164"/>
      <c r="B35" s="33"/>
      <c r="C35" s="33"/>
      <c r="D35" s="33"/>
      <c r="E35" s="179" t="s">
        <v>269</v>
      </c>
      <c r="F35" s="171"/>
      <c r="G35" s="171"/>
      <c r="H35" s="171"/>
      <c r="I35" s="171"/>
      <c r="J35" s="171"/>
      <c r="K35" s="171"/>
      <c r="L35" s="171"/>
      <c r="M35" s="171"/>
      <c r="N35" s="171"/>
      <c r="O35" s="171"/>
      <c r="P35" s="171"/>
      <c r="Q35" s="171"/>
      <c r="R35" s="172"/>
      <c r="S35" s="165"/>
    </row>
    <row r="36" spans="1:19" s="7" customFormat="1" ht="12" hidden="1" customHeight="1" x14ac:dyDescent="0.2">
      <c r="A36" s="164"/>
      <c r="B36" s="33"/>
      <c r="C36" s="33"/>
      <c r="D36" s="33"/>
      <c r="E36" s="179" t="s">
        <v>270</v>
      </c>
      <c r="F36" s="171"/>
      <c r="G36" s="171"/>
      <c r="H36" s="171"/>
      <c r="I36" s="171"/>
      <c r="J36" s="171"/>
      <c r="K36" s="171"/>
      <c r="L36" s="171"/>
      <c r="M36" s="171"/>
      <c r="N36" s="171"/>
      <c r="O36" s="171"/>
      <c r="P36" s="171"/>
      <c r="Q36" s="171"/>
      <c r="R36" s="172"/>
      <c r="S36" s="165"/>
    </row>
    <row r="37" spans="1:19" s="7" customFormat="1" ht="12" hidden="1" customHeight="1" x14ac:dyDescent="0.2">
      <c r="A37" s="164"/>
      <c r="B37" s="33"/>
      <c r="C37" s="33"/>
      <c r="D37" s="33"/>
      <c r="E37" s="179" t="s">
        <v>271</v>
      </c>
      <c r="F37" s="171"/>
      <c r="G37" s="171"/>
      <c r="H37" s="171"/>
      <c r="I37" s="171"/>
      <c r="J37" s="171"/>
      <c r="K37" s="171"/>
      <c r="L37" s="171"/>
      <c r="M37" s="171"/>
      <c r="N37" s="171"/>
      <c r="O37" s="171"/>
      <c r="P37" s="171"/>
      <c r="Q37" s="171"/>
      <c r="R37" s="172"/>
      <c r="S37" s="165"/>
    </row>
    <row r="38" spans="1:19" s="7" customFormat="1" ht="12" hidden="1" customHeight="1" x14ac:dyDescent="0.2">
      <c r="A38" s="164"/>
      <c r="B38" s="33"/>
      <c r="C38" s="33"/>
      <c r="D38" s="33"/>
      <c r="E38" s="179" t="s">
        <v>272</v>
      </c>
      <c r="F38" s="171"/>
      <c r="G38" s="171"/>
      <c r="H38" s="171"/>
      <c r="I38" s="171"/>
      <c r="J38" s="171"/>
      <c r="K38" s="171"/>
      <c r="L38" s="171"/>
      <c r="M38" s="171"/>
      <c r="N38" s="171"/>
      <c r="O38" s="171"/>
      <c r="P38" s="171"/>
      <c r="Q38" s="171"/>
      <c r="R38" s="172"/>
      <c r="S38" s="165"/>
    </row>
    <row r="39" spans="1:19" s="7" customFormat="1" ht="12" hidden="1" customHeight="1" x14ac:dyDescent="0.2">
      <c r="A39" s="164"/>
      <c r="B39" s="33"/>
      <c r="C39" s="33"/>
      <c r="D39" s="33"/>
      <c r="E39" s="179" t="s">
        <v>273</v>
      </c>
      <c r="F39" s="171"/>
      <c r="G39" s="171"/>
      <c r="H39" s="171"/>
      <c r="I39" s="171"/>
      <c r="J39" s="171"/>
      <c r="K39" s="171"/>
      <c r="L39" s="171"/>
      <c r="M39" s="171"/>
      <c r="N39" s="171"/>
      <c r="O39" s="171"/>
      <c r="P39" s="171"/>
      <c r="Q39" s="171"/>
      <c r="R39" s="172"/>
      <c r="S39" s="165"/>
    </row>
    <row r="40" spans="1:19" s="7" customFormat="1" ht="12" hidden="1" customHeight="1" x14ac:dyDescent="0.2">
      <c r="A40" s="164"/>
      <c r="B40" s="33"/>
      <c r="C40" s="33"/>
      <c r="D40" s="33"/>
      <c r="E40" s="179" t="s">
        <v>274</v>
      </c>
      <c r="F40" s="171"/>
      <c r="G40" s="171"/>
      <c r="H40" s="171"/>
      <c r="I40" s="171"/>
      <c r="J40" s="171"/>
      <c r="K40" s="171"/>
      <c r="L40" s="171"/>
      <c r="M40" s="171"/>
      <c r="N40" s="171"/>
      <c r="O40" s="171"/>
      <c r="P40" s="171"/>
      <c r="Q40" s="171"/>
      <c r="R40" s="172"/>
      <c r="S40" s="165"/>
    </row>
    <row r="41" spans="1:19" s="7" customFormat="1" ht="12" hidden="1" customHeight="1" x14ac:dyDescent="0.2">
      <c r="A41" s="164"/>
      <c r="B41" s="33"/>
      <c r="C41" s="33"/>
      <c r="D41" s="33"/>
      <c r="E41" s="179" t="s">
        <v>275</v>
      </c>
      <c r="F41" s="171"/>
      <c r="G41" s="171"/>
      <c r="H41" s="171"/>
      <c r="I41" s="171"/>
      <c r="J41" s="171"/>
      <c r="K41" s="171"/>
      <c r="L41" s="171"/>
      <c r="M41" s="171"/>
      <c r="N41" s="171"/>
      <c r="O41" s="171"/>
      <c r="P41" s="171"/>
      <c r="Q41" s="171"/>
      <c r="R41" s="172"/>
      <c r="S41" s="165"/>
    </row>
    <row r="42" spans="1:19" s="7" customFormat="1" ht="12" hidden="1" customHeight="1" x14ac:dyDescent="0.2">
      <c r="A42" s="164"/>
      <c r="B42" s="33"/>
      <c r="C42" s="33"/>
      <c r="D42" s="33"/>
      <c r="E42" s="179" t="s">
        <v>276</v>
      </c>
      <c r="F42" s="171"/>
      <c r="G42" s="171"/>
      <c r="H42" s="171"/>
      <c r="I42" s="171"/>
      <c r="J42" s="171"/>
      <c r="K42" s="171"/>
      <c r="L42" s="171"/>
      <c r="M42" s="171"/>
      <c r="N42" s="171"/>
      <c r="O42" s="171"/>
      <c r="P42" s="171"/>
      <c r="Q42" s="171"/>
      <c r="R42" s="172"/>
      <c r="S42" s="165"/>
    </row>
    <row r="43" spans="1:19" s="7" customFormat="1" ht="12" hidden="1" customHeight="1" x14ac:dyDescent="0.2">
      <c r="A43" s="164"/>
      <c r="B43" s="33"/>
      <c r="C43" s="33"/>
      <c r="D43" s="33"/>
      <c r="E43" s="179" t="s">
        <v>277</v>
      </c>
      <c r="F43" s="171"/>
      <c r="G43" s="171"/>
      <c r="H43" s="171"/>
      <c r="I43" s="171"/>
      <c r="J43" s="171"/>
      <c r="K43" s="171"/>
      <c r="L43" s="171"/>
      <c r="M43" s="171"/>
      <c r="N43" s="171"/>
      <c r="O43" s="171"/>
      <c r="P43" s="171"/>
      <c r="Q43" s="171"/>
      <c r="R43" s="172"/>
      <c r="S43" s="165"/>
    </row>
    <row r="44" spans="1:19" s="7" customFormat="1" ht="12" hidden="1" customHeight="1" x14ac:dyDescent="0.2">
      <c r="A44" s="164"/>
      <c r="B44" s="33"/>
      <c r="C44" s="33"/>
      <c r="D44" s="33"/>
      <c r="E44" s="179" t="s">
        <v>278</v>
      </c>
      <c r="F44" s="171"/>
      <c r="G44" s="171"/>
      <c r="H44" s="171"/>
      <c r="I44" s="171"/>
      <c r="J44" s="171"/>
      <c r="K44" s="171"/>
      <c r="L44" s="171"/>
      <c r="M44" s="171"/>
      <c r="N44" s="171"/>
      <c r="O44" s="171"/>
      <c r="P44" s="171"/>
      <c r="Q44" s="171"/>
      <c r="R44" s="172"/>
      <c r="S44" s="165"/>
    </row>
    <row r="45" spans="1:19" s="7" customFormat="1" ht="12" hidden="1" customHeight="1" x14ac:dyDescent="0.2">
      <c r="A45" s="164"/>
      <c r="B45" s="33"/>
      <c r="C45" s="33"/>
      <c r="D45" s="33"/>
      <c r="E45" s="179" t="s">
        <v>279</v>
      </c>
      <c r="F45" s="171"/>
      <c r="G45" s="171"/>
      <c r="H45" s="171"/>
      <c r="I45" s="171"/>
      <c r="J45" s="171"/>
      <c r="K45" s="171"/>
      <c r="L45" s="171"/>
      <c r="M45" s="171"/>
      <c r="N45" s="171"/>
      <c r="O45" s="171"/>
      <c r="P45" s="171"/>
      <c r="Q45" s="171"/>
      <c r="R45" s="172"/>
      <c r="S45" s="165"/>
    </row>
    <row r="46" spans="1:19" s="7" customFormat="1" ht="12" hidden="1" customHeight="1" x14ac:dyDescent="0.2">
      <c r="A46" s="164"/>
      <c r="B46" s="33"/>
      <c r="C46" s="33"/>
      <c r="D46" s="33"/>
      <c r="E46" s="179" t="s">
        <v>280</v>
      </c>
      <c r="F46" s="171"/>
      <c r="G46" s="171"/>
      <c r="H46" s="171"/>
      <c r="I46" s="171"/>
      <c r="J46" s="171"/>
      <c r="K46" s="171"/>
      <c r="L46" s="171"/>
      <c r="M46" s="171"/>
      <c r="N46" s="171"/>
      <c r="O46" s="171"/>
      <c r="P46" s="171"/>
      <c r="Q46" s="171"/>
      <c r="R46" s="172"/>
      <c r="S46" s="165"/>
    </row>
    <row r="47" spans="1:19" s="7" customFormat="1" ht="12" hidden="1" customHeight="1" x14ac:dyDescent="0.2">
      <c r="A47" s="164"/>
      <c r="B47" s="33"/>
      <c r="C47" s="33"/>
      <c r="D47" s="33"/>
      <c r="E47" s="179" t="s">
        <v>281</v>
      </c>
      <c r="F47" s="171"/>
      <c r="G47" s="171"/>
      <c r="H47" s="171"/>
      <c r="I47" s="171"/>
      <c r="J47" s="171"/>
      <c r="K47" s="171"/>
      <c r="L47" s="171"/>
      <c r="M47" s="171"/>
      <c r="N47" s="171"/>
      <c r="O47" s="171"/>
      <c r="P47" s="171"/>
      <c r="Q47" s="171"/>
      <c r="R47" s="172"/>
      <c r="S47" s="165"/>
    </row>
    <row r="48" spans="1:19" s="7" customFormat="1" ht="12" hidden="1" customHeight="1" x14ac:dyDescent="0.2">
      <c r="A48" s="164"/>
      <c r="B48" s="33"/>
      <c r="C48" s="33"/>
      <c r="D48" s="33"/>
      <c r="E48" s="179" t="s">
        <v>282</v>
      </c>
      <c r="F48" s="171"/>
      <c r="G48" s="171"/>
      <c r="H48" s="171"/>
      <c r="I48" s="171"/>
      <c r="J48" s="171"/>
      <c r="K48" s="171"/>
      <c r="L48" s="171"/>
      <c r="M48" s="171"/>
      <c r="N48" s="171"/>
      <c r="O48" s="171"/>
      <c r="P48" s="171"/>
      <c r="Q48" s="171"/>
      <c r="R48" s="172"/>
      <c r="S48" s="165"/>
    </row>
    <row r="49" spans="1:19" s="7" customFormat="1" ht="12" hidden="1" customHeight="1" x14ac:dyDescent="0.2">
      <c r="A49" s="164"/>
      <c r="B49" s="33"/>
      <c r="C49" s="33"/>
      <c r="D49" s="33"/>
      <c r="E49" s="179" t="s">
        <v>283</v>
      </c>
      <c r="F49" s="171"/>
      <c r="G49" s="171"/>
      <c r="H49" s="171"/>
      <c r="I49" s="171"/>
      <c r="J49" s="171"/>
      <c r="K49" s="171"/>
      <c r="L49" s="171"/>
      <c r="M49" s="171"/>
      <c r="N49" s="171"/>
      <c r="O49" s="171"/>
      <c r="P49" s="171"/>
      <c r="Q49" s="171"/>
      <c r="R49" s="172"/>
      <c r="S49" s="165"/>
    </row>
    <row r="50" spans="1:19" s="7" customFormat="1" ht="12" hidden="1" customHeight="1" x14ac:dyDescent="0.2">
      <c r="A50" s="164"/>
      <c r="B50" s="33"/>
      <c r="C50" s="33"/>
      <c r="D50" s="33"/>
      <c r="E50" s="179" t="s">
        <v>284</v>
      </c>
      <c r="F50" s="171"/>
      <c r="G50" s="171"/>
      <c r="H50" s="171"/>
      <c r="I50" s="171"/>
      <c r="J50" s="171"/>
      <c r="K50" s="171"/>
      <c r="L50" s="171"/>
      <c r="M50" s="171"/>
      <c r="N50" s="171"/>
      <c r="O50" s="171"/>
      <c r="P50" s="171"/>
      <c r="Q50" s="171"/>
      <c r="R50" s="172"/>
      <c r="S50" s="165"/>
    </row>
    <row r="51" spans="1:19" s="7" customFormat="1" ht="12" hidden="1" customHeight="1" x14ac:dyDescent="0.2">
      <c r="A51" s="164"/>
      <c r="B51" s="33"/>
      <c r="C51" s="33"/>
      <c r="D51" s="33"/>
      <c r="E51" s="179" t="s">
        <v>285</v>
      </c>
      <c r="F51" s="171"/>
      <c r="G51" s="171"/>
      <c r="H51" s="171"/>
      <c r="I51" s="171"/>
      <c r="J51" s="171"/>
      <c r="K51" s="171"/>
      <c r="L51" s="171"/>
      <c r="M51" s="171"/>
      <c r="N51" s="171"/>
      <c r="O51" s="171"/>
      <c r="P51" s="171"/>
      <c r="Q51" s="171"/>
      <c r="R51" s="172"/>
      <c r="S51" s="165"/>
    </row>
    <row r="52" spans="1:19" s="7" customFormat="1" ht="5.0999999999999996" customHeight="1" x14ac:dyDescent="0.2">
      <c r="A52" s="164"/>
      <c r="B52" s="33"/>
      <c r="C52" s="33"/>
      <c r="D52" s="33"/>
      <c r="E52" s="33"/>
      <c r="F52" s="33"/>
      <c r="G52" s="33"/>
      <c r="H52" s="33"/>
      <c r="I52" s="33"/>
      <c r="J52" s="33"/>
      <c r="K52" s="33"/>
      <c r="L52" s="33"/>
      <c r="M52" s="33"/>
      <c r="N52" s="33"/>
      <c r="O52" s="170"/>
      <c r="P52" s="170"/>
      <c r="Q52" s="170"/>
      <c r="R52" s="170"/>
      <c r="S52" s="165"/>
    </row>
    <row r="53" spans="1:19" s="2" customFormat="1" ht="18" customHeight="1" x14ac:dyDescent="0.2">
      <c r="A53" s="258"/>
      <c r="B53" s="1"/>
      <c r="C53" s="220"/>
      <c r="D53" s="1"/>
      <c r="E53" s="103"/>
      <c r="F53" s="221" t="s">
        <v>286</v>
      </c>
      <c r="G53" s="104"/>
      <c r="H53" s="104"/>
      <c r="I53" s="105"/>
      <c r="J53" s="1"/>
      <c r="K53" s="1"/>
      <c r="L53" s="1"/>
      <c r="M53" s="1"/>
      <c r="N53" s="1"/>
      <c r="O53" s="1"/>
      <c r="P53" s="1"/>
      <c r="Q53" s="1"/>
      <c r="R53" s="1"/>
      <c r="S53" s="222"/>
    </row>
    <row r="54" spans="1:19" s="7" customFormat="1" ht="5.0999999999999996" customHeight="1" x14ac:dyDescent="0.2">
      <c r="A54" s="164"/>
      <c r="B54" s="33"/>
      <c r="C54" s="33"/>
      <c r="D54" s="33"/>
      <c r="E54" s="33"/>
      <c r="F54" s="33"/>
      <c r="G54" s="33"/>
      <c r="H54" s="33"/>
      <c r="I54" s="33"/>
      <c r="J54" s="33"/>
      <c r="K54" s="33"/>
      <c r="L54" s="33"/>
      <c r="M54" s="33"/>
      <c r="N54" s="33"/>
      <c r="O54" s="170"/>
      <c r="P54" s="170"/>
      <c r="Q54" s="170"/>
      <c r="R54" s="170"/>
      <c r="S54" s="165"/>
    </row>
    <row r="55" spans="1:19" s="7" customFormat="1" ht="18" customHeight="1" x14ac:dyDescent="0.2">
      <c r="A55" s="164"/>
      <c r="B55" s="33"/>
      <c r="C55" s="33"/>
      <c r="D55" s="33"/>
      <c r="E55" s="103"/>
      <c r="F55" s="221" t="s">
        <v>287</v>
      </c>
      <c r="G55" s="104"/>
      <c r="H55" s="104"/>
      <c r="I55" s="105"/>
      <c r="J55" s="33"/>
      <c r="K55" s="33"/>
      <c r="L55" s="33"/>
      <c r="M55" s="33"/>
      <c r="N55" s="33"/>
      <c r="O55" s="170"/>
      <c r="P55" s="170"/>
      <c r="Q55" s="170"/>
      <c r="R55" s="170"/>
      <c r="S55" s="165"/>
    </row>
    <row r="56" spans="1:19" s="7" customFormat="1" ht="5.0999999999999996" customHeight="1" x14ac:dyDescent="0.2">
      <c r="A56" s="164"/>
      <c r="B56" s="33"/>
      <c r="C56" s="33"/>
      <c r="D56" s="33"/>
      <c r="E56" s="33"/>
      <c r="F56" s="33"/>
      <c r="G56" s="33"/>
      <c r="H56" s="33"/>
      <c r="I56" s="33"/>
      <c r="J56" s="33"/>
      <c r="K56" s="33"/>
      <c r="L56" s="33"/>
      <c r="M56" s="33"/>
      <c r="N56" s="33"/>
      <c r="O56" s="170"/>
      <c r="P56" s="170"/>
      <c r="Q56" s="170"/>
      <c r="R56" s="170"/>
      <c r="S56" s="165"/>
    </row>
    <row r="57" spans="1:19" s="7" customFormat="1" ht="18" customHeight="1" x14ac:dyDescent="0.2">
      <c r="A57" s="92" t="s">
        <v>236</v>
      </c>
      <c r="B57" s="33"/>
      <c r="C57" s="33"/>
      <c r="D57" s="33"/>
      <c r="E57" s="719"/>
      <c r="F57" s="720"/>
      <c r="G57" s="720"/>
      <c r="H57" s="720"/>
      <c r="I57" s="720"/>
      <c r="J57" s="720"/>
      <c r="K57" s="720"/>
      <c r="L57" s="720"/>
      <c r="M57" s="720"/>
      <c r="N57" s="720"/>
      <c r="O57" s="720"/>
      <c r="P57" s="720"/>
      <c r="Q57" s="720"/>
      <c r="R57" s="721"/>
      <c r="S57" s="165"/>
    </row>
    <row r="58" spans="1:19" s="7" customFormat="1" ht="5.0999999999999996" customHeight="1" x14ac:dyDescent="0.2">
      <c r="A58" s="164"/>
      <c r="B58" s="33"/>
      <c r="C58" s="33"/>
      <c r="D58" s="33"/>
      <c r="E58" s="33"/>
      <c r="F58" s="33"/>
      <c r="G58" s="33"/>
      <c r="H58" s="33"/>
      <c r="I58" s="33"/>
      <c r="J58" s="33"/>
      <c r="K58" s="33"/>
      <c r="L58" s="33"/>
      <c r="M58" s="33"/>
      <c r="N58" s="33"/>
      <c r="O58" s="170"/>
      <c r="P58" s="170"/>
      <c r="Q58" s="170"/>
      <c r="R58" s="170"/>
      <c r="S58" s="165"/>
    </row>
    <row r="59" spans="1:19" s="7" customFormat="1" ht="18" customHeight="1" x14ac:dyDescent="0.2">
      <c r="A59" s="92" t="s">
        <v>235</v>
      </c>
      <c r="B59" s="33"/>
      <c r="C59" s="33"/>
      <c r="D59" s="33"/>
      <c r="E59" s="744" t="s">
        <v>3</v>
      </c>
      <c r="F59" s="745"/>
      <c r="G59" s="745"/>
      <c r="H59" s="745"/>
      <c r="I59" s="746"/>
      <c r="J59" s="33"/>
      <c r="K59" s="33" t="s">
        <v>234</v>
      </c>
      <c r="L59" s="33"/>
      <c r="M59" s="33"/>
      <c r="N59" s="744"/>
      <c r="O59" s="745"/>
      <c r="P59" s="745"/>
      <c r="Q59" s="745"/>
      <c r="R59" s="746"/>
      <c r="S59" s="165"/>
    </row>
    <row r="60" spans="1:19" s="7" customFormat="1" ht="12" hidden="1" customHeight="1" x14ac:dyDescent="0.2">
      <c r="A60" s="164"/>
      <c r="B60" s="33"/>
      <c r="C60" s="33"/>
      <c r="D60" s="33"/>
      <c r="E60" s="180" t="s">
        <v>3</v>
      </c>
      <c r="F60" s="171"/>
      <c r="G60" s="171"/>
      <c r="H60" s="171"/>
      <c r="I60" s="171"/>
      <c r="J60" s="171"/>
      <c r="K60" s="171"/>
      <c r="L60" s="171"/>
      <c r="M60" s="171"/>
      <c r="N60" s="172"/>
      <c r="O60" s="172"/>
      <c r="P60" s="172"/>
      <c r="Q60" s="172"/>
      <c r="R60" s="172"/>
      <c r="S60" s="165"/>
    </row>
    <row r="61" spans="1:19" s="7" customFormat="1" ht="12" hidden="1" customHeight="1" x14ac:dyDescent="0.2">
      <c r="A61" s="164"/>
      <c r="B61" s="33"/>
      <c r="C61" s="33"/>
      <c r="D61" s="33"/>
      <c r="E61" s="179" t="s">
        <v>229</v>
      </c>
      <c r="F61" s="171"/>
      <c r="G61" s="171"/>
      <c r="H61" s="171"/>
      <c r="I61" s="171"/>
      <c r="J61" s="171"/>
      <c r="K61" s="171"/>
      <c r="L61" s="171"/>
      <c r="M61" s="171"/>
      <c r="N61" s="172"/>
      <c r="O61" s="172"/>
      <c r="P61" s="172"/>
      <c r="Q61" s="172"/>
      <c r="R61" s="172"/>
      <c r="S61" s="165"/>
    </row>
    <row r="62" spans="1:19" s="7" customFormat="1" ht="12" hidden="1" customHeight="1" x14ac:dyDescent="0.2">
      <c r="A62" s="164"/>
      <c r="B62" s="33"/>
      <c r="C62" s="33"/>
      <c r="D62" s="33"/>
      <c r="E62" s="179" t="s">
        <v>230</v>
      </c>
      <c r="F62" s="171"/>
      <c r="G62" s="171"/>
      <c r="H62" s="171"/>
      <c r="I62" s="171"/>
      <c r="J62" s="171"/>
      <c r="K62" s="171"/>
      <c r="L62" s="171"/>
      <c r="M62" s="171"/>
      <c r="N62" s="172"/>
      <c r="O62" s="172"/>
      <c r="P62" s="172"/>
      <c r="Q62" s="172"/>
      <c r="R62" s="172"/>
      <c r="S62" s="165"/>
    </row>
    <row r="63" spans="1:19" s="7" customFormat="1" ht="12" hidden="1" customHeight="1" x14ac:dyDescent="0.2">
      <c r="A63" s="164"/>
      <c r="B63" s="33"/>
      <c r="C63" s="33"/>
      <c r="D63" s="33"/>
      <c r="E63" s="179" t="s">
        <v>231</v>
      </c>
      <c r="F63" s="171"/>
      <c r="G63" s="171"/>
      <c r="H63" s="171"/>
      <c r="I63" s="171"/>
      <c r="J63" s="171"/>
      <c r="K63" s="171"/>
      <c r="L63" s="171"/>
      <c r="M63" s="171"/>
      <c r="N63" s="172"/>
      <c r="O63" s="172"/>
      <c r="P63" s="172"/>
      <c r="Q63" s="172"/>
      <c r="R63" s="172"/>
      <c r="S63" s="165"/>
    </row>
    <row r="64" spans="1:19" s="7" customFormat="1" ht="12" hidden="1" customHeight="1" x14ac:dyDescent="0.2">
      <c r="A64" s="164"/>
      <c r="B64" s="33"/>
      <c r="C64" s="33"/>
      <c r="D64" s="33"/>
      <c r="E64" s="179" t="s">
        <v>232</v>
      </c>
      <c r="F64" s="171"/>
      <c r="G64" s="171"/>
      <c r="H64" s="171"/>
      <c r="I64" s="171"/>
      <c r="J64" s="171"/>
      <c r="K64" s="171"/>
      <c r="L64" s="171"/>
      <c r="M64" s="171"/>
      <c r="N64" s="172"/>
      <c r="O64" s="172"/>
      <c r="P64" s="172"/>
      <c r="Q64" s="172"/>
      <c r="R64" s="172"/>
      <c r="S64" s="165"/>
    </row>
    <row r="65" spans="1:19" s="7" customFormat="1" ht="12" hidden="1" customHeight="1" x14ac:dyDescent="0.2">
      <c r="A65" s="164"/>
      <c r="B65" s="33"/>
      <c r="C65" s="33"/>
      <c r="D65" s="33"/>
      <c r="E65" s="179" t="s">
        <v>233</v>
      </c>
      <c r="F65" s="171"/>
      <c r="G65" s="171"/>
      <c r="H65" s="171"/>
      <c r="I65" s="171"/>
      <c r="J65" s="171"/>
      <c r="K65" s="171"/>
      <c r="L65" s="171"/>
      <c r="M65" s="171"/>
      <c r="N65" s="172"/>
      <c r="O65" s="172"/>
      <c r="P65" s="172"/>
      <c r="Q65" s="172"/>
      <c r="R65" s="172"/>
      <c r="S65" s="165"/>
    </row>
    <row r="66" spans="1:19" s="7" customFormat="1" ht="5.0999999999999996" customHeight="1" x14ac:dyDescent="0.2">
      <c r="A66" s="164"/>
      <c r="B66" s="33"/>
      <c r="C66" s="33"/>
      <c r="D66" s="33"/>
      <c r="E66" s="33"/>
      <c r="F66" s="33"/>
      <c r="G66" s="33"/>
      <c r="H66" s="33"/>
      <c r="I66" s="33"/>
      <c r="J66" s="33"/>
      <c r="K66" s="33"/>
      <c r="L66" s="33"/>
      <c r="M66" s="33"/>
      <c r="N66" s="170"/>
      <c r="O66" s="170"/>
      <c r="P66" s="170"/>
      <c r="Q66" s="170"/>
      <c r="R66" s="170"/>
      <c r="S66" s="165"/>
    </row>
    <row r="67" spans="1:19" s="7" customFormat="1" ht="18" customHeight="1" x14ac:dyDescent="0.2">
      <c r="A67" s="760" t="s">
        <v>106</v>
      </c>
      <c r="B67" s="761"/>
      <c r="C67" s="761"/>
      <c r="D67" s="761"/>
      <c r="E67" s="750" t="s">
        <v>3</v>
      </c>
      <c r="F67" s="751"/>
      <c r="G67" s="751"/>
      <c r="H67" s="751"/>
      <c r="I67" s="751"/>
      <c r="J67" s="751"/>
      <c r="K67" s="751"/>
      <c r="L67" s="751"/>
      <c r="M67" s="751"/>
      <c r="N67" s="751"/>
      <c r="O67" s="751"/>
      <c r="P67" s="751"/>
      <c r="Q67" s="751"/>
      <c r="R67" s="752"/>
      <c r="S67" s="74"/>
    </row>
    <row r="68" spans="1:19" s="7" customFormat="1" ht="18" customHeight="1" x14ac:dyDescent="0.2">
      <c r="A68" s="760"/>
      <c r="B68" s="761"/>
      <c r="C68" s="761"/>
      <c r="D68" s="761"/>
      <c r="E68" s="753"/>
      <c r="F68" s="754"/>
      <c r="G68" s="754"/>
      <c r="H68" s="754"/>
      <c r="I68" s="754"/>
      <c r="J68" s="754"/>
      <c r="K68" s="754"/>
      <c r="L68" s="754"/>
      <c r="M68" s="754"/>
      <c r="N68" s="754"/>
      <c r="O68" s="754"/>
      <c r="P68" s="754"/>
      <c r="Q68" s="754"/>
      <c r="R68" s="755"/>
      <c r="S68" s="74"/>
    </row>
    <row r="69" spans="1:19" s="33" customFormat="1" ht="12" hidden="1" customHeight="1" x14ac:dyDescent="0.2">
      <c r="A69" s="167"/>
      <c r="B69" s="168"/>
      <c r="C69" s="168"/>
      <c r="E69" s="173" t="s">
        <v>3</v>
      </c>
      <c r="F69" s="171"/>
      <c r="G69" s="171"/>
      <c r="H69" s="171"/>
      <c r="I69" s="171"/>
      <c r="J69" s="171"/>
      <c r="K69" s="171"/>
      <c r="L69" s="171"/>
      <c r="M69" s="171"/>
      <c r="N69" s="171"/>
      <c r="O69" s="171"/>
      <c r="P69" s="171"/>
      <c r="Q69" s="174"/>
      <c r="R69" s="174"/>
      <c r="S69" s="74"/>
    </row>
    <row r="70" spans="1:19" s="33" customFormat="1" ht="12" hidden="1" customHeight="1" x14ac:dyDescent="0.2">
      <c r="A70" s="167"/>
      <c r="B70" s="168"/>
      <c r="C70" s="168"/>
      <c r="E70" s="173" t="s">
        <v>20</v>
      </c>
      <c r="F70" s="171"/>
      <c r="G70" s="171"/>
      <c r="H70" s="171"/>
      <c r="I70" s="171"/>
      <c r="J70" s="171"/>
      <c r="K70" s="171"/>
      <c r="L70" s="171"/>
      <c r="M70" s="171"/>
      <c r="N70" s="171"/>
      <c r="O70" s="171"/>
      <c r="P70" s="171"/>
      <c r="Q70" s="171"/>
      <c r="R70" s="175"/>
      <c r="S70" s="74"/>
    </row>
    <row r="71" spans="1:19" s="33" customFormat="1" ht="12" hidden="1" customHeight="1" x14ac:dyDescent="0.2">
      <c r="A71" s="167"/>
      <c r="B71" s="168"/>
      <c r="C71" s="168"/>
      <c r="E71" s="173" t="s">
        <v>21</v>
      </c>
      <c r="F71" s="171"/>
      <c r="G71" s="171"/>
      <c r="H71" s="171"/>
      <c r="I71" s="171"/>
      <c r="J71" s="171"/>
      <c r="K71" s="171"/>
      <c r="L71" s="171"/>
      <c r="M71" s="171"/>
      <c r="N71" s="171"/>
      <c r="O71" s="171"/>
      <c r="P71" s="171"/>
      <c r="Q71" s="171"/>
      <c r="R71" s="175"/>
      <c r="S71" s="74"/>
    </row>
    <row r="72" spans="1:19" s="33" customFormat="1" ht="12" hidden="1" customHeight="1" x14ac:dyDescent="0.2">
      <c r="A72" s="167"/>
      <c r="B72" s="168"/>
      <c r="C72" s="168"/>
      <c r="E72" s="173" t="s">
        <v>22</v>
      </c>
      <c r="F72" s="171"/>
      <c r="G72" s="171"/>
      <c r="H72" s="171"/>
      <c r="I72" s="171"/>
      <c r="J72" s="171"/>
      <c r="K72" s="171"/>
      <c r="L72" s="171"/>
      <c r="M72" s="171"/>
      <c r="N72" s="171"/>
      <c r="O72" s="171"/>
      <c r="P72" s="171"/>
      <c r="Q72" s="171"/>
      <c r="R72" s="175"/>
      <c r="S72" s="74"/>
    </row>
    <row r="73" spans="1:19" s="33" customFormat="1" ht="12" hidden="1" customHeight="1" x14ac:dyDescent="0.2">
      <c r="A73" s="167"/>
      <c r="B73" s="168"/>
      <c r="C73" s="168"/>
      <c r="E73" s="173" t="s">
        <v>23</v>
      </c>
      <c r="F73" s="171"/>
      <c r="G73" s="171"/>
      <c r="H73" s="171"/>
      <c r="I73" s="171"/>
      <c r="J73" s="171"/>
      <c r="K73" s="171"/>
      <c r="L73" s="171"/>
      <c r="M73" s="171"/>
      <c r="N73" s="171"/>
      <c r="O73" s="171"/>
      <c r="P73" s="171"/>
      <c r="Q73" s="171"/>
      <c r="R73" s="175"/>
      <c r="S73" s="74"/>
    </row>
    <row r="74" spans="1:19" s="33" customFormat="1" ht="12" hidden="1" customHeight="1" x14ac:dyDescent="0.2">
      <c r="A74" s="167"/>
      <c r="B74" s="168"/>
      <c r="C74" s="168"/>
      <c r="E74" s="173" t="s">
        <v>24</v>
      </c>
      <c r="F74" s="171"/>
      <c r="G74" s="171"/>
      <c r="H74" s="171"/>
      <c r="I74" s="171"/>
      <c r="J74" s="171"/>
      <c r="K74" s="171"/>
      <c r="L74" s="171"/>
      <c r="M74" s="171"/>
      <c r="N74" s="171"/>
      <c r="O74" s="171"/>
      <c r="P74" s="171"/>
      <c r="Q74" s="171"/>
      <c r="R74" s="175"/>
      <c r="S74" s="74"/>
    </row>
    <row r="75" spans="1:19" s="33" customFormat="1" ht="12" hidden="1" customHeight="1" x14ac:dyDescent="0.2">
      <c r="A75" s="167"/>
      <c r="B75" s="168"/>
      <c r="C75" s="168"/>
      <c r="E75" s="173" t="s">
        <v>4</v>
      </c>
      <c r="F75" s="171"/>
      <c r="G75" s="171"/>
      <c r="H75" s="171"/>
      <c r="I75" s="171"/>
      <c r="J75" s="171"/>
      <c r="K75" s="171"/>
      <c r="L75" s="171"/>
      <c r="M75" s="171"/>
      <c r="N75" s="171"/>
      <c r="O75" s="171"/>
      <c r="P75" s="171"/>
      <c r="Q75" s="171"/>
      <c r="R75" s="175"/>
      <c r="S75" s="74"/>
    </row>
    <row r="76" spans="1:19" s="33" customFormat="1" ht="12" hidden="1" customHeight="1" x14ac:dyDescent="0.2">
      <c r="A76" s="167"/>
      <c r="B76" s="168"/>
      <c r="C76" s="168"/>
      <c r="E76" s="173" t="s">
        <v>5</v>
      </c>
      <c r="F76" s="171"/>
      <c r="G76" s="171"/>
      <c r="H76" s="171"/>
      <c r="I76" s="171"/>
      <c r="J76" s="171"/>
      <c r="K76" s="171"/>
      <c r="L76" s="171"/>
      <c r="M76" s="171"/>
      <c r="N76" s="171"/>
      <c r="O76" s="171"/>
      <c r="P76" s="171"/>
      <c r="Q76" s="171"/>
      <c r="R76" s="175"/>
      <c r="S76" s="74"/>
    </row>
    <row r="77" spans="1:19" s="33" customFormat="1" ht="12" hidden="1" customHeight="1" x14ac:dyDescent="0.2">
      <c r="A77" s="167"/>
      <c r="B77" s="168"/>
      <c r="C77" s="168"/>
      <c r="E77" s="173" t="s">
        <v>25</v>
      </c>
      <c r="F77" s="171"/>
      <c r="G77" s="171"/>
      <c r="H77" s="171"/>
      <c r="I77" s="171"/>
      <c r="J77" s="171"/>
      <c r="K77" s="171"/>
      <c r="L77" s="171"/>
      <c r="M77" s="171"/>
      <c r="N77" s="171"/>
      <c r="O77" s="171"/>
      <c r="P77" s="171"/>
      <c r="Q77" s="171"/>
      <c r="R77" s="175"/>
      <c r="S77" s="74"/>
    </row>
    <row r="78" spans="1:19" s="33" customFormat="1" ht="12" hidden="1" customHeight="1" x14ac:dyDescent="0.2">
      <c r="A78" s="167"/>
      <c r="B78" s="168"/>
      <c r="C78" s="168"/>
      <c r="E78" s="173" t="s">
        <v>26</v>
      </c>
      <c r="F78" s="171"/>
      <c r="G78" s="171"/>
      <c r="H78" s="171"/>
      <c r="I78" s="171"/>
      <c r="J78" s="171"/>
      <c r="K78" s="171"/>
      <c r="L78" s="171"/>
      <c r="M78" s="171"/>
      <c r="N78" s="171"/>
      <c r="O78" s="171"/>
      <c r="P78" s="171"/>
      <c r="Q78" s="171"/>
      <c r="R78" s="175"/>
      <c r="S78" s="74"/>
    </row>
    <row r="79" spans="1:19" s="33" customFormat="1" ht="12" hidden="1" customHeight="1" x14ac:dyDescent="0.2">
      <c r="A79" s="167"/>
      <c r="B79" s="168"/>
      <c r="C79" s="168"/>
      <c r="E79" s="173" t="s">
        <v>27</v>
      </c>
      <c r="F79" s="171"/>
      <c r="G79" s="171"/>
      <c r="H79" s="171"/>
      <c r="I79" s="171"/>
      <c r="J79" s="171"/>
      <c r="K79" s="171"/>
      <c r="L79" s="171"/>
      <c r="M79" s="171"/>
      <c r="N79" s="171"/>
      <c r="O79" s="171"/>
      <c r="P79" s="171"/>
      <c r="Q79" s="171"/>
      <c r="R79" s="175"/>
      <c r="S79" s="74"/>
    </row>
    <row r="80" spans="1:19" s="33" customFormat="1" ht="12" hidden="1" customHeight="1" x14ac:dyDescent="0.2">
      <c r="A80" s="167"/>
      <c r="B80" s="168"/>
      <c r="C80" s="168"/>
      <c r="E80" s="173" t="s">
        <v>6</v>
      </c>
      <c r="F80" s="171"/>
      <c r="G80" s="171"/>
      <c r="H80" s="171"/>
      <c r="I80" s="171"/>
      <c r="J80" s="171"/>
      <c r="K80" s="171"/>
      <c r="L80" s="171"/>
      <c r="M80" s="171"/>
      <c r="N80" s="171"/>
      <c r="O80" s="171"/>
      <c r="P80" s="171"/>
      <c r="Q80" s="171"/>
      <c r="R80" s="175"/>
      <c r="S80" s="74"/>
    </row>
    <row r="81" spans="1:19" s="33" customFormat="1" ht="12" hidden="1" customHeight="1" x14ac:dyDescent="0.2">
      <c r="A81" s="167"/>
      <c r="B81" s="168"/>
      <c r="C81" s="168"/>
      <c r="E81" s="173" t="s">
        <v>28</v>
      </c>
      <c r="F81" s="171"/>
      <c r="G81" s="171"/>
      <c r="H81" s="171"/>
      <c r="I81" s="171"/>
      <c r="J81" s="171"/>
      <c r="K81" s="171"/>
      <c r="L81" s="171"/>
      <c r="M81" s="171"/>
      <c r="N81" s="171"/>
      <c r="O81" s="171"/>
      <c r="P81" s="171"/>
      <c r="Q81" s="171"/>
      <c r="R81" s="175"/>
      <c r="S81" s="74"/>
    </row>
    <row r="82" spans="1:19" s="33" customFormat="1" ht="12" hidden="1" customHeight="1" x14ac:dyDescent="0.2">
      <c r="A82" s="167"/>
      <c r="B82" s="168"/>
      <c r="C82" s="168"/>
      <c r="E82" s="173" t="s">
        <v>29</v>
      </c>
      <c r="F82" s="171"/>
      <c r="G82" s="171"/>
      <c r="H82" s="171"/>
      <c r="I82" s="171"/>
      <c r="J82" s="171"/>
      <c r="K82" s="171"/>
      <c r="L82" s="171"/>
      <c r="M82" s="171"/>
      <c r="N82" s="171"/>
      <c r="O82" s="171"/>
      <c r="P82" s="171"/>
      <c r="Q82" s="171"/>
      <c r="R82" s="175"/>
      <c r="S82" s="74"/>
    </row>
    <row r="83" spans="1:19" s="33" customFormat="1" ht="12" hidden="1" customHeight="1" x14ac:dyDescent="0.2">
      <c r="A83" s="167"/>
      <c r="B83" s="168"/>
      <c r="C83" s="168"/>
      <c r="E83" s="173" t="s">
        <v>30</v>
      </c>
      <c r="F83" s="171"/>
      <c r="G83" s="171"/>
      <c r="H83" s="171"/>
      <c r="I83" s="171"/>
      <c r="J83" s="171"/>
      <c r="K83" s="171"/>
      <c r="L83" s="171"/>
      <c r="M83" s="171"/>
      <c r="N83" s="171"/>
      <c r="O83" s="171"/>
      <c r="P83" s="171"/>
      <c r="Q83" s="171"/>
      <c r="R83" s="175"/>
      <c r="S83" s="74"/>
    </row>
    <row r="84" spans="1:19" s="33" customFormat="1" ht="12" hidden="1" customHeight="1" x14ac:dyDescent="0.2">
      <c r="A84" s="167"/>
      <c r="B84" s="168"/>
      <c r="C84" s="168"/>
      <c r="E84" s="173" t="s">
        <v>31</v>
      </c>
      <c r="F84" s="171"/>
      <c r="G84" s="171"/>
      <c r="H84" s="171"/>
      <c r="I84" s="171"/>
      <c r="J84" s="171"/>
      <c r="K84" s="171"/>
      <c r="L84" s="171"/>
      <c r="M84" s="171"/>
      <c r="N84" s="171"/>
      <c r="O84" s="171"/>
      <c r="P84" s="171"/>
      <c r="Q84" s="171"/>
      <c r="R84" s="175"/>
      <c r="S84" s="74"/>
    </row>
    <row r="85" spans="1:19" s="33" customFormat="1" ht="12" hidden="1" customHeight="1" x14ac:dyDescent="0.2">
      <c r="A85" s="167"/>
      <c r="B85" s="168"/>
      <c r="C85" s="168"/>
      <c r="E85" s="173" t="s">
        <v>32</v>
      </c>
      <c r="F85" s="171"/>
      <c r="G85" s="171"/>
      <c r="H85" s="171"/>
      <c r="I85" s="171"/>
      <c r="J85" s="171"/>
      <c r="K85" s="171"/>
      <c r="L85" s="171"/>
      <c r="M85" s="171"/>
      <c r="N85" s="171"/>
      <c r="O85" s="171"/>
      <c r="P85" s="171"/>
      <c r="Q85" s="171"/>
      <c r="R85" s="175"/>
      <c r="S85" s="74"/>
    </row>
    <row r="86" spans="1:19" s="33" customFormat="1" ht="12" hidden="1" customHeight="1" x14ac:dyDescent="0.2">
      <c r="A86" s="167"/>
      <c r="B86" s="168"/>
      <c r="C86" s="168"/>
      <c r="E86" s="173" t="s">
        <v>33</v>
      </c>
      <c r="F86" s="171"/>
      <c r="G86" s="171"/>
      <c r="H86" s="171"/>
      <c r="I86" s="171"/>
      <c r="J86" s="171"/>
      <c r="K86" s="171"/>
      <c r="L86" s="171"/>
      <c r="M86" s="171"/>
      <c r="N86" s="171"/>
      <c r="O86" s="171"/>
      <c r="P86" s="171"/>
      <c r="Q86" s="171"/>
      <c r="R86" s="175"/>
      <c r="S86" s="74"/>
    </row>
    <row r="87" spans="1:19" s="33" customFormat="1" ht="12" hidden="1" customHeight="1" x14ac:dyDescent="0.2">
      <c r="A87" s="167"/>
      <c r="B87" s="168"/>
      <c r="C87" s="168"/>
      <c r="E87" s="173" t="s">
        <v>34</v>
      </c>
      <c r="F87" s="171"/>
      <c r="G87" s="171"/>
      <c r="H87" s="171"/>
      <c r="I87" s="171"/>
      <c r="J87" s="171"/>
      <c r="K87" s="171"/>
      <c r="L87" s="171"/>
      <c r="M87" s="171"/>
      <c r="N87" s="171"/>
      <c r="O87" s="171"/>
      <c r="P87" s="171"/>
      <c r="Q87" s="171"/>
      <c r="R87" s="175"/>
      <c r="S87" s="74"/>
    </row>
    <row r="88" spans="1:19" s="33" customFormat="1" ht="12" hidden="1" customHeight="1" x14ac:dyDescent="0.2">
      <c r="A88" s="167"/>
      <c r="B88" s="168"/>
      <c r="C88" s="168"/>
      <c r="E88" s="173" t="s">
        <v>35</v>
      </c>
      <c r="F88" s="171"/>
      <c r="G88" s="171"/>
      <c r="H88" s="171"/>
      <c r="I88" s="171"/>
      <c r="J88" s="171"/>
      <c r="K88" s="171"/>
      <c r="L88" s="171"/>
      <c r="M88" s="171"/>
      <c r="N88" s="171"/>
      <c r="O88" s="171"/>
      <c r="P88" s="171"/>
      <c r="Q88" s="171"/>
      <c r="R88" s="175"/>
      <c r="S88" s="74"/>
    </row>
    <row r="89" spans="1:19" s="33" customFormat="1" ht="12" hidden="1" customHeight="1" x14ac:dyDescent="0.2">
      <c r="A89" s="167"/>
      <c r="B89" s="168"/>
      <c r="C89" s="168"/>
      <c r="E89" s="173" t="s">
        <v>36</v>
      </c>
      <c r="F89" s="171"/>
      <c r="G89" s="171"/>
      <c r="H89" s="171"/>
      <c r="I89" s="171"/>
      <c r="J89" s="171"/>
      <c r="K89" s="171"/>
      <c r="L89" s="171"/>
      <c r="M89" s="171"/>
      <c r="N89" s="171"/>
      <c r="O89" s="171"/>
      <c r="P89" s="171"/>
      <c r="Q89" s="171"/>
      <c r="R89" s="175"/>
      <c r="S89" s="74"/>
    </row>
    <row r="90" spans="1:19" s="33" customFormat="1" ht="12" hidden="1" customHeight="1" x14ac:dyDescent="0.2">
      <c r="A90" s="167"/>
      <c r="B90" s="168"/>
      <c r="C90" s="168"/>
      <c r="E90" s="173" t="s">
        <v>7</v>
      </c>
      <c r="F90" s="171"/>
      <c r="G90" s="171"/>
      <c r="H90" s="171"/>
      <c r="I90" s="171"/>
      <c r="J90" s="171"/>
      <c r="K90" s="171"/>
      <c r="L90" s="171"/>
      <c r="M90" s="171"/>
      <c r="N90" s="171"/>
      <c r="O90" s="171"/>
      <c r="P90" s="171"/>
      <c r="Q90" s="171"/>
      <c r="R90" s="175"/>
      <c r="S90" s="74"/>
    </row>
    <row r="91" spans="1:19" s="33" customFormat="1" ht="12" hidden="1" customHeight="1" x14ac:dyDescent="0.2">
      <c r="A91" s="167"/>
      <c r="B91" s="168"/>
      <c r="C91" s="168"/>
      <c r="E91" s="173" t="s">
        <v>37</v>
      </c>
      <c r="F91" s="171"/>
      <c r="G91" s="171"/>
      <c r="H91" s="171"/>
      <c r="I91" s="171"/>
      <c r="J91" s="171"/>
      <c r="K91" s="171"/>
      <c r="L91" s="171"/>
      <c r="M91" s="171"/>
      <c r="N91" s="171"/>
      <c r="O91" s="171"/>
      <c r="P91" s="171"/>
      <c r="Q91" s="171"/>
      <c r="R91" s="175"/>
      <c r="S91" s="74"/>
    </row>
    <row r="92" spans="1:19" s="33" customFormat="1" ht="12" hidden="1" customHeight="1" x14ac:dyDescent="0.2">
      <c r="A92" s="167"/>
      <c r="B92" s="168"/>
      <c r="C92" s="168"/>
      <c r="E92" s="173" t="s">
        <v>8</v>
      </c>
      <c r="F92" s="171"/>
      <c r="G92" s="171"/>
      <c r="H92" s="171"/>
      <c r="I92" s="171"/>
      <c r="J92" s="171"/>
      <c r="K92" s="171"/>
      <c r="L92" s="171"/>
      <c r="M92" s="171"/>
      <c r="N92" s="171"/>
      <c r="O92" s="171"/>
      <c r="P92" s="171"/>
      <c r="Q92" s="171"/>
      <c r="R92" s="175"/>
      <c r="S92" s="74"/>
    </row>
    <row r="93" spans="1:19" s="33" customFormat="1" ht="12" hidden="1" customHeight="1" x14ac:dyDescent="0.2">
      <c r="A93" s="167"/>
      <c r="B93" s="168"/>
      <c r="C93" s="168"/>
      <c r="E93" s="173" t="s">
        <v>9</v>
      </c>
      <c r="F93" s="171"/>
      <c r="G93" s="171"/>
      <c r="H93" s="171"/>
      <c r="I93" s="171"/>
      <c r="J93" s="171"/>
      <c r="K93" s="171"/>
      <c r="L93" s="171"/>
      <c r="M93" s="171"/>
      <c r="N93" s="171"/>
      <c r="O93" s="171"/>
      <c r="P93" s="171"/>
      <c r="Q93" s="171"/>
      <c r="R93" s="175"/>
      <c r="S93" s="74"/>
    </row>
    <row r="94" spans="1:19" s="33" customFormat="1" ht="12" hidden="1" customHeight="1" x14ac:dyDescent="0.2">
      <c r="A94" s="167"/>
      <c r="B94" s="168"/>
      <c r="C94" s="168"/>
      <c r="E94" s="173" t="s">
        <v>38</v>
      </c>
      <c r="F94" s="171"/>
      <c r="G94" s="171"/>
      <c r="H94" s="171"/>
      <c r="I94" s="171"/>
      <c r="J94" s="171"/>
      <c r="K94" s="171"/>
      <c r="L94" s="171"/>
      <c r="M94" s="171"/>
      <c r="N94" s="171"/>
      <c r="O94" s="171"/>
      <c r="P94" s="171"/>
      <c r="Q94" s="171"/>
      <c r="R94" s="175"/>
      <c r="S94" s="74"/>
    </row>
    <row r="95" spans="1:19" s="33" customFormat="1" ht="12" hidden="1" customHeight="1" x14ac:dyDescent="0.2">
      <c r="A95" s="167"/>
      <c r="B95" s="168"/>
      <c r="C95" s="168"/>
      <c r="E95" s="173" t="s">
        <v>39</v>
      </c>
      <c r="F95" s="171"/>
      <c r="G95" s="171"/>
      <c r="H95" s="171"/>
      <c r="I95" s="171"/>
      <c r="J95" s="171"/>
      <c r="K95" s="171"/>
      <c r="L95" s="171"/>
      <c r="M95" s="171"/>
      <c r="N95" s="171"/>
      <c r="O95" s="171"/>
      <c r="P95" s="171"/>
      <c r="Q95" s="171"/>
      <c r="R95" s="175"/>
      <c r="S95" s="74"/>
    </row>
    <row r="96" spans="1:19" s="33" customFormat="1" ht="12" hidden="1" customHeight="1" x14ac:dyDescent="0.2">
      <c r="A96" s="167"/>
      <c r="B96" s="168"/>
      <c r="C96" s="168"/>
      <c r="E96" s="173" t="s">
        <v>10</v>
      </c>
      <c r="F96" s="171"/>
      <c r="G96" s="171"/>
      <c r="H96" s="171"/>
      <c r="I96" s="171"/>
      <c r="J96" s="171"/>
      <c r="K96" s="171"/>
      <c r="L96" s="171"/>
      <c r="M96" s="171"/>
      <c r="N96" s="171"/>
      <c r="O96" s="171"/>
      <c r="P96" s="171"/>
      <c r="Q96" s="171"/>
      <c r="R96" s="175"/>
      <c r="S96" s="74"/>
    </row>
    <row r="97" spans="1:19" s="33" customFormat="1" ht="12" hidden="1" customHeight="1" x14ac:dyDescent="0.2">
      <c r="A97" s="167"/>
      <c r="B97" s="168"/>
      <c r="C97" s="168"/>
      <c r="E97" s="173" t="s">
        <v>11</v>
      </c>
      <c r="F97" s="171"/>
      <c r="G97" s="171"/>
      <c r="H97" s="171"/>
      <c r="I97" s="171"/>
      <c r="J97" s="171"/>
      <c r="K97" s="171"/>
      <c r="L97" s="171"/>
      <c r="M97" s="171"/>
      <c r="N97" s="171"/>
      <c r="O97" s="171"/>
      <c r="P97" s="171"/>
      <c r="Q97" s="171"/>
      <c r="R97" s="175"/>
      <c r="S97" s="74"/>
    </row>
    <row r="98" spans="1:19" s="33" customFormat="1" ht="12" hidden="1" customHeight="1" x14ac:dyDescent="0.2">
      <c r="A98" s="167"/>
      <c r="B98" s="168"/>
      <c r="C98" s="168"/>
      <c r="E98" s="173" t="s">
        <v>12</v>
      </c>
      <c r="F98" s="171"/>
      <c r="G98" s="171"/>
      <c r="H98" s="171"/>
      <c r="I98" s="171"/>
      <c r="J98" s="171"/>
      <c r="K98" s="171"/>
      <c r="L98" s="171"/>
      <c r="M98" s="171"/>
      <c r="N98" s="171"/>
      <c r="O98" s="171"/>
      <c r="P98" s="171"/>
      <c r="Q98" s="171"/>
      <c r="R98" s="175"/>
      <c r="S98" s="74"/>
    </row>
    <row r="99" spans="1:19" s="33" customFormat="1" ht="12" hidden="1" customHeight="1" x14ac:dyDescent="0.2">
      <c r="A99" s="167"/>
      <c r="B99" s="168"/>
      <c r="C99" s="168"/>
      <c r="E99" s="173" t="s">
        <v>40</v>
      </c>
      <c r="F99" s="171"/>
      <c r="G99" s="171"/>
      <c r="H99" s="171"/>
      <c r="I99" s="171"/>
      <c r="J99" s="171"/>
      <c r="K99" s="171"/>
      <c r="L99" s="171"/>
      <c r="M99" s="171"/>
      <c r="N99" s="171"/>
      <c r="O99" s="171"/>
      <c r="P99" s="171"/>
      <c r="Q99" s="171"/>
      <c r="R99" s="175"/>
      <c r="S99" s="74"/>
    </row>
    <row r="100" spans="1:19" s="33" customFormat="1" ht="12" hidden="1" customHeight="1" x14ac:dyDescent="0.2">
      <c r="A100" s="167"/>
      <c r="B100" s="168"/>
      <c r="C100" s="168"/>
      <c r="E100" s="173" t="s">
        <v>41</v>
      </c>
      <c r="F100" s="171"/>
      <c r="G100" s="171"/>
      <c r="H100" s="171"/>
      <c r="I100" s="171"/>
      <c r="J100" s="171"/>
      <c r="K100" s="171"/>
      <c r="L100" s="171"/>
      <c r="M100" s="171"/>
      <c r="N100" s="171"/>
      <c r="O100" s="171"/>
      <c r="P100" s="171"/>
      <c r="Q100" s="171"/>
      <c r="R100" s="175"/>
      <c r="S100" s="74"/>
    </row>
    <row r="101" spans="1:19" s="33" customFormat="1" ht="12" hidden="1" customHeight="1" x14ac:dyDescent="0.2">
      <c r="A101" s="167"/>
      <c r="B101" s="168"/>
      <c r="C101" s="168"/>
      <c r="E101" s="173" t="s">
        <v>42</v>
      </c>
      <c r="F101" s="171"/>
      <c r="G101" s="171"/>
      <c r="H101" s="171"/>
      <c r="I101" s="171"/>
      <c r="J101" s="171"/>
      <c r="K101" s="171"/>
      <c r="L101" s="171"/>
      <c r="M101" s="171"/>
      <c r="N101" s="171"/>
      <c r="O101" s="171"/>
      <c r="P101" s="171"/>
      <c r="Q101" s="171"/>
      <c r="R101" s="175"/>
      <c r="S101" s="74"/>
    </row>
    <row r="102" spans="1:19" s="33" customFormat="1" ht="12" hidden="1" customHeight="1" x14ac:dyDescent="0.2">
      <c r="A102" s="167"/>
      <c r="B102" s="168"/>
      <c r="C102" s="168"/>
      <c r="E102" s="173" t="s">
        <v>13</v>
      </c>
      <c r="F102" s="171"/>
      <c r="G102" s="171"/>
      <c r="H102" s="171"/>
      <c r="I102" s="171"/>
      <c r="J102" s="171"/>
      <c r="K102" s="171"/>
      <c r="L102" s="171"/>
      <c r="M102" s="171"/>
      <c r="N102" s="171"/>
      <c r="O102" s="171"/>
      <c r="P102" s="171"/>
      <c r="Q102" s="171"/>
      <c r="R102" s="175"/>
      <c r="S102" s="74"/>
    </row>
    <row r="103" spans="1:19" s="33" customFormat="1" ht="12" hidden="1" customHeight="1" x14ac:dyDescent="0.2">
      <c r="A103" s="167"/>
      <c r="B103" s="168"/>
      <c r="C103" s="168"/>
      <c r="E103" s="173" t="s">
        <v>14</v>
      </c>
      <c r="F103" s="171"/>
      <c r="G103" s="171"/>
      <c r="H103" s="171"/>
      <c r="I103" s="171"/>
      <c r="J103" s="171"/>
      <c r="K103" s="171"/>
      <c r="L103" s="171"/>
      <c r="M103" s="171"/>
      <c r="N103" s="171"/>
      <c r="O103" s="171"/>
      <c r="P103" s="171"/>
      <c r="Q103" s="171"/>
      <c r="R103" s="175"/>
      <c r="S103" s="74"/>
    </row>
    <row r="104" spans="1:19" s="33" customFormat="1" ht="12" hidden="1" customHeight="1" x14ac:dyDescent="0.2">
      <c r="A104" s="167"/>
      <c r="B104" s="168"/>
      <c r="C104" s="168"/>
      <c r="E104" s="173" t="s">
        <v>43</v>
      </c>
      <c r="F104" s="171"/>
      <c r="G104" s="171"/>
      <c r="H104" s="171"/>
      <c r="I104" s="171"/>
      <c r="J104" s="171"/>
      <c r="K104" s="171"/>
      <c r="L104" s="171"/>
      <c r="M104" s="171"/>
      <c r="N104" s="171"/>
      <c r="O104" s="171"/>
      <c r="P104" s="171"/>
      <c r="Q104" s="171"/>
      <c r="R104" s="175"/>
      <c r="S104" s="74"/>
    </row>
    <row r="105" spans="1:19" s="33" customFormat="1" ht="12" hidden="1" customHeight="1" x14ac:dyDescent="0.2">
      <c r="A105" s="167"/>
      <c r="B105" s="168"/>
      <c r="C105" s="168"/>
      <c r="E105" s="173" t="s">
        <v>44</v>
      </c>
      <c r="F105" s="171"/>
      <c r="G105" s="171"/>
      <c r="H105" s="171"/>
      <c r="I105" s="171"/>
      <c r="J105" s="171"/>
      <c r="K105" s="171"/>
      <c r="L105" s="171"/>
      <c r="M105" s="171"/>
      <c r="N105" s="171"/>
      <c r="O105" s="171"/>
      <c r="P105" s="171"/>
      <c r="Q105" s="171"/>
      <c r="R105" s="175"/>
      <c r="S105" s="74"/>
    </row>
    <row r="106" spans="1:19" s="33" customFormat="1" ht="12" hidden="1" customHeight="1" x14ac:dyDescent="0.2">
      <c r="A106" s="167"/>
      <c r="B106" s="168"/>
      <c r="C106" s="168"/>
      <c r="E106" s="173" t="s">
        <v>45</v>
      </c>
      <c r="F106" s="171"/>
      <c r="G106" s="171"/>
      <c r="H106" s="171"/>
      <c r="I106" s="171"/>
      <c r="J106" s="171"/>
      <c r="K106" s="171"/>
      <c r="L106" s="171"/>
      <c r="M106" s="171"/>
      <c r="N106" s="171"/>
      <c r="O106" s="171"/>
      <c r="P106" s="171"/>
      <c r="Q106" s="171"/>
      <c r="R106" s="175"/>
      <c r="S106" s="74"/>
    </row>
    <row r="107" spans="1:19" s="33" customFormat="1" ht="12" hidden="1" customHeight="1" x14ac:dyDescent="0.2">
      <c r="A107" s="167"/>
      <c r="B107" s="168"/>
      <c r="C107" s="168"/>
      <c r="E107" s="173" t="s">
        <v>46</v>
      </c>
      <c r="F107" s="171"/>
      <c r="G107" s="171"/>
      <c r="H107" s="171"/>
      <c r="I107" s="171"/>
      <c r="J107" s="171"/>
      <c r="K107" s="171"/>
      <c r="L107" s="171"/>
      <c r="M107" s="171"/>
      <c r="N107" s="171"/>
      <c r="O107" s="171"/>
      <c r="P107" s="171"/>
      <c r="Q107" s="171"/>
      <c r="R107" s="175"/>
      <c r="S107" s="74"/>
    </row>
    <row r="108" spans="1:19" s="33" customFormat="1" ht="12" hidden="1" customHeight="1" x14ac:dyDescent="0.2">
      <c r="A108" s="167"/>
      <c r="B108" s="168"/>
      <c r="C108" s="168"/>
      <c r="E108" s="173" t="s">
        <v>47</v>
      </c>
      <c r="F108" s="171"/>
      <c r="G108" s="171"/>
      <c r="H108" s="171"/>
      <c r="I108" s="171"/>
      <c r="J108" s="171"/>
      <c r="K108" s="171"/>
      <c r="L108" s="171"/>
      <c r="M108" s="171"/>
      <c r="N108" s="171"/>
      <c r="O108" s="171"/>
      <c r="P108" s="171"/>
      <c r="Q108" s="171"/>
      <c r="R108" s="175"/>
      <c r="S108" s="74"/>
    </row>
    <row r="109" spans="1:19" s="33" customFormat="1" ht="12" hidden="1" customHeight="1" x14ac:dyDescent="0.2">
      <c r="A109" s="167"/>
      <c r="B109" s="168"/>
      <c r="C109" s="168"/>
      <c r="E109" s="173" t="s">
        <v>48</v>
      </c>
      <c r="F109" s="171"/>
      <c r="G109" s="171"/>
      <c r="H109" s="171"/>
      <c r="I109" s="171"/>
      <c r="J109" s="171"/>
      <c r="K109" s="171"/>
      <c r="L109" s="171"/>
      <c r="M109" s="171"/>
      <c r="N109" s="171"/>
      <c r="O109" s="171"/>
      <c r="P109" s="171"/>
      <c r="Q109" s="171"/>
      <c r="R109" s="175"/>
      <c r="S109" s="74"/>
    </row>
    <row r="110" spans="1:19" s="33" customFormat="1" ht="12" hidden="1" customHeight="1" x14ac:dyDescent="0.2">
      <c r="A110" s="167"/>
      <c r="B110" s="168"/>
      <c r="C110" s="168"/>
      <c r="E110" s="173" t="s">
        <v>49</v>
      </c>
      <c r="F110" s="171"/>
      <c r="G110" s="171"/>
      <c r="H110" s="171"/>
      <c r="I110" s="171"/>
      <c r="J110" s="171"/>
      <c r="K110" s="171"/>
      <c r="L110" s="171"/>
      <c r="M110" s="171"/>
      <c r="N110" s="171"/>
      <c r="O110" s="171"/>
      <c r="P110" s="171"/>
      <c r="Q110" s="171"/>
      <c r="R110" s="175"/>
      <c r="S110" s="74"/>
    </row>
    <row r="111" spans="1:19" s="33" customFormat="1" ht="12" hidden="1" customHeight="1" x14ac:dyDescent="0.2">
      <c r="A111" s="167"/>
      <c r="B111" s="168"/>
      <c r="C111" s="168"/>
      <c r="E111" s="173" t="s">
        <v>50</v>
      </c>
      <c r="F111" s="171"/>
      <c r="G111" s="171"/>
      <c r="H111" s="171"/>
      <c r="I111" s="171"/>
      <c r="J111" s="171"/>
      <c r="K111" s="171"/>
      <c r="L111" s="171"/>
      <c r="M111" s="171"/>
      <c r="N111" s="171"/>
      <c r="O111" s="171"/>
      <c r="P111" s="171"/>
      <c r="Q111" s="171"/>
      <c r="R111" s="175"/>
      <c r="S111" s="74"/>
    </row>
    <row r="112" spans="1:19" s="33" customFormat="1" ht="12" hidden="1" customHeight="1" x14ac:dyDescent="0.2">
      <c r="A112" s="167"/>
      <c r="B112" s="168"/>
      <c r="C112" s="168"/>
      <c r="E112" s="173" t="s">
        <v>51</v>
      </c>
      <c r="F112" s="171"/>
      <c r="G112" s="171"/>
      <c r="H112" s="171"/>
      <c r="I112" s="171"/>
      <c r="J112" s="171"/>
      <c r="K112" s="171"/>
      <c r="L112" s="171"/>
      <c r="M112" s="171"/>
      <c r="N112" s="171"/>
      <c r="O112" s="171"/>
      <c r="P112" s="171"/>
      <c r="Q112" s="171"/>
      <c r="R112" s="175"/>
      <c r="S112" s="74"/>
    </row>
    <row r="113" spans="1:19" s="33" customFormat="1" ht="12" hidden="1" customHeight="1" x14ac:dyDescent="0.2">
      <c r="A113" s="167"/>
      <c r="B113" s="168"/>
      <c r="C113" s="168"/>
      <c r="E113" s="173" t="s">
        <v>52</v>
      </c>
      <c r="F113" s="171"/>
      <c r="G113" s="171"/>
      <c r="H113" s="171"/>
      <c r="I113" s="171"/>
      <c r="J113" s="171"/>
      <c r="K113" s="171"/>
      <c r="L113" s="171"/>
      <c r="M113" s="171"/>
      <c r="N113" s="171"/>
      <c r="O113" s="171"/>
      <c r="P113" s="171"/>
      <c r="Q113" s="171"/>
      <c r="R113" s="175"/>
      <c r="S113" s="74"/>
    </row>
    <row r="114" spans="1:19" s="33" customFormat="1" ht="12" hidden="1" customHeight="1" x14ac:dyDescent="0.2">
      <c r="A114" s="167"/>
      <c r="B114" s="168"/>
      <c r="C114" s="168"/>
      <c r="E114" s="173" t="s">
        <v>53</v>
      </c>
      <c r="F114" s="171"/>
      <c r="G114" s="171"/>
      <c r="H114" s="171"/>
      <c r="I114" s="171"/>
      <c r="J114" s="171"/>
      <c r="K114" s="171"/>
      <c r="L114" s="171"/>
      <c r="M114" s="171"/>
      <c r="N114" s="171"/>
      <c r="O114" s="171"/>
      <c r="P114" s="171"/>
      <c r="Q114" s="171"/>
      <c r="R114" s="175"/>
      <c r="S114" s="74"/>
    </row>
    <row r="115" spans="1:19" s="33" customFormat="1" ht="12" hidden="1" customHeight="1" x14ac:dyDescent="0.2">
      <c r="A115" s="167"/>
      <c r="B115" s="168"/>
      <c r="C115" s="168"/>
      <c r="E115" s="173" t="s">
        <v>15</v>
      </c>
      <c r="F115" s="171"/>
      <c r="G115" s="171"/>
      <c r="H115" s="171"/>
      <c r="I115" s="171"/>
      <c r="J115" s="171"/>
      <c r="K115" s="171"/>
      <c r="L115" s="171"/>
      <c r="M115" s="171"/>
      <c r="N115" s="171"/>
      <c r="O115" s="171"/>
      <c r="P115" s="171"/>
      <c r="Q115" s="171"/>
      <c r="R115" s="175"/>
      <c r="S115" s="74"/>
    </row>
    <row r="116" spans="1:19" s="33" customFormat="1" ht="12" hidden="1" customHeight="1" x14ac:dyDescent="0.2">
      <c r="A116" s="167"/>
      <c r="B116" s="168"/>
      <c r="C116" s="168"/>
      <c r="E116" s="173" t="s">
        <v>54</v>
      </c>
      <c r="F116" s="171"/>
      <c r="G116" s="171"/>
      <c r="H116" s="171"/>
      <c r="I116" s="171"/>
      <c r="J116" s="171"/>
      <c r="K116" s="171"/>
      <c r="L116" s="171"/>
      <c r="M116" s="171"/>
      <c r="N116" s="171"/>
      <c r="O116" s="171"/>
      <c r="P116" s="171"/>
      <c r="Q116" s="171"/>
      <c r="R116" s="175"/>
      <c r="S116" s="74"/>
    </row>
    <row r="117" spans="1:19" s="33" customFormat="1" ht="12" hidden="1" customHeight="1" x14ac:dyDescent="0.2">
      <c r="A117" s="167"/>
      <c r="B117" s="168"/>
      <c r="C117" s="168"/>
      <c r="E117" s="173" t="s">
        <v>55</v>
      </c>
      <c r="F117" s="171"/>
      <c r="G117" s="171"/>
      <c r="H117" s="171"/>
      <c r="I117" s="171"/>
      <c r="J117" s="171"/>
      <c r="K117" s="171"/>
      <c r="L117" s="171"/>
      <c r="M117" s="171"/>
      <c r="N117" s="171"/>
      <c r="O117" s="171"/>
      <c r="P117" s="171"/>
      <c r="Q117" s="171"/>
      <c r="R117" s="175"/>
      <c r="S117" s="74"/>
    </row>
    <row r="118" spans="1:19" s="33" customFormat="1" ht="12" hidden="1" customHeight="1" x14ac:dyDescent="0.2">
      <c r="A118" s="167"/>
      <c r="B118" s="168"/>
      <c r="C118" s="168"/>
      <c r="E118" s="173" t="s">
        <v>56</v>
      </c>
      <c r="F118" s="171"/>
      <c r="G118" s="171"/>
      <c r="H118" s="171"/>
      <c r="I118" s="171"/>
      <c r="J118" s="171"/>
      <c r="K118" s="171"/>
      <c r="L118" s="171"/>
      <c r="M118" s="171"/>
      <c r="N118" s="171"/>
      <c r="O118" s="171"/>
      <c r="P118" s="171"/>
      <c r="Q118" s="171"/>
      <c r="R118" s="175"/>
      <c r="S118" s="74"/>
    </row>
    <row r="119" spans="1:19" s="33" customFormat="1" ht="12" hidden="1" customHeight="1" x14ac:dyDescent="0.2">
      <c r="A119" s="167"/>
      <c r="B119" s="168"/>
      <c r="C119" s="168"/>
      <c r="E119" s="173" t="s">
        <v>57</v>
      </c>
      <c r="F119" s="171"/>
      <c r="G119" s="171"/>
      <c r="H119" s="171"/>
      <c r="I119" s="171"/>
      <c r="J119" s="171"/>
      <c r="K119" s="171"/>
      <c r="L119" s="171"/>
      <c r="M119" s="171"/>
      <c r="N119" s="171"/>
      <c r="O119" s="171"/>
      <c r="P119" s="171"/>
      <c r="Q119" s="171"/>
      <c r="R119" s="175"/>
      <c r="S119" s="74"/>
    </row>
    <row r="120" spans="1:19" s="33" customFormat="1" ht="12" hidden="1" customHeight="1" x14ac:dyDescent="0.2">
      <c r="A120" s="167"/>
      <c r="B120" s="168"/>
      <c r="C120" s="168"/>
      <c r="E120" s="173" t="s">
        <v>58</v>
      </c>
      <c r="F120" s="171"/>
      <c r="G120" s="171"/>
      <c r="H120" s="171"/>
      <c r="I120" s="171"/>
      <c r="J120" s="171"/>
      <c r="K120" s="171"/>
      <c r="L120" s="171"/>
      <c r="M120" s="171"/>
      <c r="N120" s="171"/>
      <c r="O120" s="171"/>
      <c r="P120" s="171"/>
      <c r="Q120" s="171"/>
      <c r="R120" s="175"/>
      <c r="S120" s="74"/>
    </row>
    <row r="121" spans="1:19" s="33" customFormat="1" ht="12" hidden="1" customHeight="1" x14ac:dyDescent="0.2">
      <c r="A121" s="167"/>
      <c r="B121" s="168"/>
      <c r="C121" s="168"/>
      <c r="E121" s="173" t="s">
        <v>59</v>
      </c>
      <c r="F121" s="171"/>
      <c r="G121" s="171"/>
      <c r="H121" s="171"/>
      <c r="I121" s="171"/>
      <c r="J121" s="171"/>
      <c r="K121" s="171"/>
      <c r="L121" s="171"/>
      <c r="M121" s="171"/>
      <c r="N121" s="171"/>
      <c r="O121" s="171"/>
      <c r="P121" s="171"/>
      <c r="Q121" s="171"/>
      <c r="R121" s="175"/>
      <c r="S121" s="74"/>
    </row>
    <row r="122" spans="1:19" s="33" customFormat="1" ht="12" hidden="1" customHeight="1" x14ac:dyDescent="0.2">
      <c r="A122" s="167"/>
      <c r="B122" s="168"/>
      <c r="C122" s="168"/>
      <c r="E122" s="173" t="s">
        <v>60</v>
      </c>
      <c r="F122" s="171"/>
      <c r="G122" s="171"/>
      <c r="H122" s="171"/>
      <c r="I122" s="171"/>
      <c r="J122" s="171"/>
      <c r="K122" s="171"/>
      <c r="L122" s="171"/>
      <c r="M122" s="171"/>
      <c r="N122" s="171"/>
      <c r="O122" s="171"/>
      <c r="P122" s="171"/>
      <c r="Q122" s="171"/>
      <c r="R122" s="175"/>
      <c r="S122" s="74"/>
    </row>
    <row r="123" spans="1:19" s="33" customFormat="1" ht="12" hidden="1" customHeight="1" x14ac:dyDescent="0.2">
      <c r="A123" s="167"/>
      <c r="B123" s="168"/>
      <c r="C123" s="168"/>
      <c r="E123" s="173" t="s">
        <v>61</v>
      </c>
      <c r="F123" s="171"/>
      <c r="G123" s="171"/>
      <c r="H123" s="171"/>
      <c r="I123" s="171"/>
      <c r="J123" s="171"/>
      <c r="K123" s="171"/>
      <c r="L123" s="171"/>
      <c r="M123" s="171"/>
      <c r="N123" s="171"/>
      <c r="O123" s="171"/>
      <c r="P123" s="171"/>
      <c r="Q123" s="171"/>
      <c r="R123" s="175"/>
      <c r="S123" s="74"/>
    </row>
    <row r="124" spans="1:19" s="33" customFormat="1" ht="12" hidden="1" customHeight="1" x14ac:dyDescent="0.2">
      <c r="A124" s="167"/>
      <c r="B124" s="168"/>
      <c r="C124" s="168"/>
      <c r="E124" s="173" t="s">
        <v>62</v>
      </c>
      <c r="F124" s="171"/>
      <c r="G124" s="171"/>
      <c r="H124" s="171"/>
      <c r="I124" s="171"/>
      <c r="J124" s="171"/>
      <c r="K124" s="171"/>
      <c r="L124" s="171"/>
      <c r="M124" s="171"/>
      <c r="N124" s="171"/>
      <c r="O124" s="171"/>
      <c r="P124" s="171"/>
      <c r="Q124" s="171"/>
      <c r="R124" s="175"/>
      <c r="S124" s="74"/>
    </row>
    <row r="125" spans="1:19" s="33" customFormat="1" ht="12" hidden="1" customHeight="1" x14ac:dyDescent="0.2">
      <c r="A125" s="167"/>
      <c r="B125" s="168"/>
      <c r="C125" s="168"/>
      <c r="E125" s="173" t="s">
        <v>63</v>
      </c>
      <c r="F125" s="171"/>
      <c r="G125" s="171"/>
      <c r="H125" s="171"/>
      <c r="I125" s="171"/>
      <c r="J125" s="171"/>
      <c r="K125" s="171"/>
      <c r="L125" s="171"/>
      <c r="M125" s="171"/>
      <c r="N125" s="171"/>
      <c r="O125" s="171"/>
      <c r="P125" s="171"/>
      <c r="Q125" s="171"/>
      <c r="R125" s="175"/>
      <c r="S125" s="74"/>
    </row>
    <row r="126" spans="1:19" s="33" customFormat="1" ht="12" hidden="1" customHeight="1" x14ac:dyDescent="0.2">
      <c r="A126" s="167"/>
      <c r="B126" s="168"/>
      <c r="C126" s="168"/>
      <c r="E126" s="173" t="s">
        <v>64</v>
      </c>
      <c r="F126" s="171"/>
      <c r="G126" s="171"/>
      <c r="H126" s="171"/>
      <c r="I126" s="171"/>
      <c r="J126" s="171"/>
      <c r="K126" s="171"/>
      <c r="L126" s="171"/>
      <c r="M126" s="171"/>
      <c r="N126" s="171"/>
      <c r="O126" s="171"/>
      <c r="P126" s="171"/>
      <c r="Q126" s="171"/>
      <c r="R126" s="175"/>
      <c r="S126" s="74"/>
    </row>
    <row r="127" spans="1:19" s="33" customFormat="1" ht="12" hidden="1" customHeight="1" x14ac:dyDescent="0.2">
      <c r="A127" s="167"/>
      <c r="B127" s="168"/>
      <c r="C127" s="168"/>
      <c r="E127" s="173" t="s">
        <v>65</v>
      </c>
      <c r="F127" s="171"/>
      <c r="G127" s="171"/>
      <c r="H127" s="171"/>
      <c r="I127" s="171"/>
      <c r="J127" s="171"/>
      <c r="K127" s="171"/>
      <c r="L127" s="171"/>
      <c r="M127" s="171"/>
      <c r="N127" s="171"/>
      <c r="O127" s="171"/>
      <c r="P127" s="171"/>
      <c r="Q127" s="171"/>
      <c r="R127" s="175"/>
      <c r="S127" s="74"/>
    </row>
    <row r="128" spans="1:19" s="33" customFormat="1" ht="12" hidden="1" customHeight="1" x14ac:dyDescent="0.2">
      <c r="A128" s="167"/>
      <c r="B128" s="168"/>
      <c r="C128" s="168"/>
      <c r="E128" s="173" t="s">
        <v>66</v>
      </c>
      <c r="F128" s="171"/>
      <c r="G128" s="171"/>
      <c r="H128" s="171"/>
      <c r="I128" s="171"/>
      <c r="J128" s="171"/>
      <c r="K128" s="171"/>
      <c r="L128" s="171"/>
      <c r="M128" s="171"/>
      <c r="N128" s="171"/>
      <c r="O128" s="171"/>
      <c r="P128" s="171"/>
      <c r="Q128" s="171"/>
      <c r="R128" s="175"/>
      <c r="S128" s="74"/>
    </row>
    <row r="129" spans="1:19" s="33" customFormat="1" ht="12" hidden="1" customHeight="1" x14ac:dyDescent="0.2">
      <c r="A129" s="167"/>
      <c r="B129" s="168"/>
      <c r="C129" s="168"/>
      <c r="E129" s="173" t="s">
        <v>16</v>
      </c>
      <c r="F129" s="171"/>
      <c r="G129" s="171"/>
      <c r="H129" s="171"/>
      <c r="I129" s="171"/>
      <c r="J129" s="171"/>
      <c r="K129" s="171"/>
      <c r="L129" s="171"/>
      <c r="M129" s="171"/>
      <c r="N129" s="171"/>
      <c r="O129" s="171"/>
      <c r="P129" s="171"/>
      <c r="Q129" s="171"/>
      <c r="R129" s="175"/>
      <c r="S129" s="74"/>
    </row>
    <row r="130" spans="1:19" s="33" customFormat="1" ht="12" hidden="1" customHeight="1" x14ac:dyDescent="0.2">
      <c r="A130" s="167"/>
      <c r="B130" s="168"/>
      <c r="C130" s="168"/>
      <c r="E130" s="173" t="s">
        <v>67</v>
      </c>
      <c r="F130" s="171"/>
      <c r="G130" s="171"/>
      <c r="H130" s="171"/>
      <c r="I130" s="171"/>
      <c r="J130" s="171"/>
      <c r="K130" s="171"/>
      <c r="L130" s="171"/>
      <c r="M130" s="171"/>
      <c r="N130" s="171"/>
      <c r="O130" s="171"/>
      <c r="P130" s="171"/>
      <c r="Q130" s="171"/>
      <c r="R130" s="175"/>
      <c r="S130" s="74"/>
    </row>
    <row r="131" spans="1:19" s="33" customFormat="1" ht="12" hidden="1" customHeight="1" x14ac:dyDescent="0.2">
      <c r="A131" s="167"/>
      <c r="B131" s="168"/>
      <c r="C131" s="168"/>
      <c r="E131" s="173" t="s">
        <v>68</v>
      </c>
      <c r="F131" s="171"/>
      <c r="G131" s="171"/>
      <c r="H131" s="171"/>
      <c r="I131" s="171"/>
      <c r="J131" s="171"/>
      <c r="K131" s="171"/>
      <c r="L131" s="171"/>
      <c r="M131" s="171"/>
      <c r="N131" s="171"/>
      <c r="O131" s="171"/>
      <c r="P131" s="171"/>
      <c r="Q131" s="171"/>
      <c r="R131" s="175"/>
      <c r="S131" s="74"/>
    </row>
    <row r="132" spans="1:19" s="33" customFormat="1" ht="12" hidden="1" customHeight="1" x14ac:dyDescent="0.2">
      <c r="A132" s="167"/>
      <c r="B132" s="168"/>
      <c r="C132" s="168"/>
      <c r="E132" s="173" t="s">
        <v>69</v>
      </c>
      <c r="F132" s="171"/>
      <c r="G132" s="171"/>
      <c r="H132" s="171"/>
      <c r="I132" s="171"/>
      <c r="J132" s="171"/>
      <c r="K132" s="171"/>
      <c r="L132" s="171"/>
      <c r="M132" s="171"/>
      <c r="N132" s="171"/>
      <c r="O132" s="171"/>
      <c r="P132" s="171"/>
      <c r="Q132" s="171"/>
      <c r="R132" s="175"/>
      <c r="S132" s="74"/>
    </row>
    <row r="133" spans="1:19" s="33" customFormat="1" ht="12" hidden="1" customHeight="1" x14ac:dyDescent="0.2">
      <c r="A133" s="167"/>
      <c r="B133" s="168"/>
      <c r="C133" s="168"/>
      <c r="E133" s="173" t="s">
        <v>17</v>
      </c>
      <c r="F133" s="171"/>
      <c r="G133" s="171"/>
      <c r="H133" s="171"/>
      <c r="I133" s="171"/>
      <c r="J133" s="171"/>
      <c r="K133" s="171"/>
      <c r="L133" s="171"/>
      <c r="M133" s="171"/>
      <c r="N133" s="171"/>
      <c r="O133" s="171"/>
      <c r="P133" s="171"/>
      <c r="Q133" s="171"/>
      <c r="R133" s="175"/>
      <c r="S133" s="74"/>
    </row>
    <row r="134" spans="1:19" s="33" customFormat="1" ht="12" hidden="1" customHeight="1" x14ac:dyDescent="0.2">
      <c r="A134" s="167"/>
      <c r="B134" s="168"/>
      <c r="C134" s="168"/>
      <c r="E134" s="173" t="s">
        <v>70</v>
      </c>
      <c r="F134" s="171"/>
      <c r="G134" s="171"/>
      <c r="H134" s="171"/>
      <c r="I134" s="171"/>
      <c r="J134" s="171"/>
      <c r="K134" s="171"/>
      <c r="L134" s="171"/>
      <c r="M134" s="171"/>
      <c r="N134" s="171"/>
      <c r="O134" s="171"/>
      <c r="P134" s="171"/>
      <c r="Q134" s="171"/>
      <c r="R134" s="175"/>
      <c r="S134" s="74"/>
    </row>
    <row r="135" spans="1:19" s="33" customFormat="1" ht="12" hidden="1" customHeight="1" x14ac:dyDescent="0.2">
      <c r="A135" s="167"/>
      <c r="B135" s="168"/>
      <c r="C135" s="168"/>
      <c r="E135" s="173" t="s">
        <v>71</v>
      </c>
      <c r="F135" s="171"/>
      <c r="G135" s="171"/>
      <c r="H135" s="171"/>
      <c r="I135" s="171"/>
      <c r="J135" s="171"/>
      <c r="K135" s="171"/>
      <c r="L135" s="171"/>
      <c r="M135" s="171"/>
      <c r="N135" s="171"/>
      <c r="O135" s="171"/>
      <c r="P135" s="171"/>
      <c r="Q135" s="171"/>
      <c r="R135" s="175"/>
      <c r="S135" s="74"/>
    </row>
    <row r="136" spans="1:19" s="33" customFormat="1" ht="12" hidden="1" customHeight="1" x14ac:dyDescent="0.2">
      <c r="A136" s="167"/>
      <c r="B136" s="168"/>
      <c r="C136" s="168"/>
      <c r="E136" s="173" t="s">
        <v>72</v>
      </c>
      <c r="F136" s="171"/>
      <c r="G136" s="171"/>
      <c r="H136" s="171"/>
      <c r="I136" s="171"/>
      <c r="J136" s="171"/>
      <c r="K136" s="171"/>
      <c r="L136" s="171"/>
      <c r="M136" s="171"/>
      <c r="N136" s="171"/>
      <c r="O136" s="171"/>
      <c r="P136" s="171"/>
      <c r="Q136" s="171"/>
      <c r="R136" s="175"/>
      <c r="S136" s="74"/>
    </row>
    <row r="137" spans="1:19" s="33" customFormat="1" ht="12" hidden="1" customHeight="1" x14ac:dyDescent="0.2">
      <c r="A137" s="167"/>
      <c r="B137" s="168"/>
      <c r="C137" s="168"/>
      <c r="E137" s="173" t="s">
        <v>73</v>
      </c>
      <c r="F137" s="171"/>
      <c r="G137" s="171"/>
      <c r="H137" s="171"/>
      <c r="I137" s="171"/>
      <c r="J137" s="171"/>
      <c r="K137" s="171"/>
      <c r="L137" s="171"/>
      <c r="M137" s="171"/>
      <c r="N137" s="171"/>
      <c r="O137" s="171"/>
      <c r="P137" s="171"/>
      <c r="Q137" s="171"/>
      <c r="R137" s="175"/>
      <c r="S137" s="74"/>
    </row>
    <row r="138" spans="1:19" s="33" customFormat="1" ht="12" hidden="1" customHeight="1" x14ac:dyDescent="0.2">
      <c r="A138" s="167"/>
      <c r="B138" s="168"/>
      <c r="C138" s="168"/>
      <c r="E138" s="173" t="s">
        <v>74</v>
      </c>
      <c r="F138" s="171"/>
      <c r="G138" s="171"/>
      <c r="H138" s="171"/>
      <c r="I138" s="171"/>
      <c r="J138" s="171"/>
      <c r="K138" s="171"/>
      <c r="L138" s="171"/>
      <c r="M138" s="171"/>
      <c r="N138" s="171"/>
      <c r="O138" s="171"/>
      <c r="P138" s="171"/>
      <c r="Q138" s="171"/>
      <c r="R138" s="175"/>
      <c r="S138" s="74"/>
    </row>
    <row r="139" spans="1:19" s="33" customFormat="1" ht="12" hidden="1" customHeight="1" x14ac:dyDescent="0.2">
      <c r="A139" s="167"/>
      <c r="B139" s="168"/>
      <c r="C139" s="168"/>
      <c r="E139" s="173" t="s">
        <v>75</v>
      </c>
      <c r="F139" s="171"/>
      <c r="G139" s="171"/>
      <c r="H139" s="171"/>
      <c r="I139" s="171"/>
      <c r="J139" s="171"/>
      <c r="K139" s="171"/>
      <c r="L139" s="171"/>
      <c r="M139" s="171"/>
      <c r="N139" s="171"/>
      <c r="O139" s="171"/>
      <c r="P139" s="171"/>
      <c r="Q139" s="171"/>
      <c r="R139" s="175"/>
      <c r="S139" s="74"/>
    </row>
    <row r="140" spans="1:19" s="33" customFormat="1" ht="12" hidden="1" customHeight="1" x14ac:dyDescent="0.2">
      <c r="A140" s="167"/>
      <c r="B140" s="168"/>
      <c r="C140" s="168"/>
      <c r="E140" s="173" t="s">
        <v>76</v>
      </c>
      <c r="F140" s="171"/>
      <c r="G140" s="171"/>
      <c r="H140" s="171"/>
      <c r="I140" s="171"/>
      <c r="J140" s="171"/>
      <c r="K140" s="171"/>
      <c r="L140" s="171"/>
      <c r="M140" s="171"/>
      <c r="N140" s="171"/>
      <c r="O140" s="171"/>
      <c r="P140" s="171"/>
      <c r="Q140" s="171"/>
      <c r="R140" s="175"/>
      <c r="S140" s="74"/>
    </row>
    <row r="141" spans="1:19" s="33" customFormat="1" ht="12" hidden="1" customHeight="1" x14ac:dyDescent="0.2">
      <c r="A141" s="167"/>
      <c r="B141" s="168"/>
      <c r="C141" s="168"/>
      <c r="E141" s="173" t="s">
        <v>77</v>
      </c>
      <c r="F141" s="171"/>
      <c r="G141" s="171"/>
      <c r="H141" s="171"/>
      <c r="I141" s="171"/>
      <c r="J141" s="171"/>
      <c r="K141" s="171"/>
      <c r="L141" s="171"/>
      <c r="M141" s="171"/>
      <c r="N141" s="171"/>
      <c r="O141" s="171"/>
      <c r="P141" s="171"/>
      <c r="Q141" s="171"/>
      <c r="R141" s="175"/>
      <c r="S141" s="74"/>
    </row>
    <row r="142" spans="1:19" s="33" customFormat="1" ht="12" hidden="1" customHeight="1" x14ac:dyDescent="0.2">
      <c r="A142" s="167"/>
      <c r="B142" s="168"/>
      <c r="C142" s="168"/>
      <c r="E142" s="173" t="s">
        <v>78</v>
      </c>
      <c r="F142" s="171"/>
      <c r="G142" s="171"/>
      <c r="H142" s="171"/>
      <c r="I142" s="171"/>
      <c r="J142" s="171"/>
      <c r="K142" s="171"/>
      <c r="L142" s="171"/>
      <c r="M142" s="171"/>
      <c r="N142" s="171"/>
      <c r="O142" s="171"/>
      <c r="P142" s="171"/>
      <c r="Q142" s="171"/>
      <c r="R142" s="175"/>
      <c r="S142" s="74"/>
    </row>
    <row r="143" spans="1:19" s="33" customFormat="1" ht="12" hidden="1" customHeight="1" x14ac:dyDescent="0.2">
      <c r="A143" s="167"/>
      <c r="B143" s="168"/>
      <c r="C143" s="168"/>
      <c r="E143" s="173" t="s">
        <v>79</v>
      </c>
      <c r="F143" s="171"/>
      <c r="G143" s="171"/>
      <c r="H143" s="171"/>
      <c r="I143" s="171"/>
      <c r="J143" s="171"/>
      <c r="K143" s="171"/>
      <c r="L143" s="171"/>
      <c r="M143" s="171"/>
      <c r="N143" s="171"/>
      <c r="O143" s="171"/>
      <c r="P143" s="171"/>
      <c r="Q143" s="171"/>
      <c r="R143" s="175"/>
      <c r="S143" s="74"/>
    </row>
    <row r="144" spans="1:19" s="33" customFormat="1" ht="12" hidden="1" customHeight="1" x14ac:dyDescent="0.2">
      <c r="A144" s="167"/>
      <c r="B144" s="168"/>
      <c r="C144" s="168"/>
      <c r="E144" s="173" t="s">
        <v>18</v>
      </c>
      <c r="F144" s="171"/>
      <c r="G144" s="171"/>
      <c r="H144" s="171"/>
      <c r="I144" s="171"/>
      <c r="J144" s="171"/>
      <c r="K144" s="171"/>
      <c r="L144" s="171"/>
      <c r="M144" s="171"/>
      <c r="N144" s="171"/>
      <c r="O144" s="171"/>
      <c r="P144" s="171"/>
      <c r="Q144" s="171"/>
      <c r="R144" s="175"/>
      <c r="S144" s="74"/>
    </row>
    <row r="145" spans="1:19" s="33" customFormat="1" ht="12" hidden="1" customHeight="1" x14ac:dyDescent="0.2">
      <c r="A145" s="167"/>
      <c r="B145" s="168"/>
      <c r="C145" s="168"/>
      <c r="E145" s="173" t="s">
        <v>80</v>
      </c>
      <c r="F145" s="171"/>
      <c r="G145" s="171"/>
      <c r="H145" s="171"/>
      <c r="I145" s="171"/>
      <c r="J145" s="171"/>
      <c r="K145" s="171"/>
      <c r="L145" s="171"/>
      <c r="M145" s="171"/>
      <c r="N145" s="171"/>
      <c r="O145" s="171"/>
      <c r="P145" s="171"/>
      <c r="Q145" s="171"/>
      <c r="R145" s="175"/>
      <c r="S145" s="74"/>
    </row>
    <row r="146" spans="1:19" s="33" customFormat="1" ht="12" hidden="1" customHeight="1" x14ac:dyDescent="0.2">
      <c r="A146" s="167"/>
      <c r="B146" s="168"/>
      <c r="C146" s="168"/>
      <c r="E146" s="173" t="s">
        <v>81</v>
      </c>
      <c r="F146" s="171"/>
      <c r="G146" s="171"/>
      <c r="H146" s="171"/>
      <c r="I146" s="171"/>
      <c r="J146" s="171"/>
      <c r="K146" s="171"/>
      <c r="L146" s="171"/>
      <c r="M146" s="171"/>
      <c r="N146" s="171"/>
      <c r="O146" s="171"/>
      <c r="P146" s="171"/>
      <c r="Q146" s="171"/>
      <c r="R146" s="175"/>
      <c r="S146" s="74"/>
    </row>
    <row r="147" spans="1:19" s="33" customFormat="1" ht="12" hidden="1" customHeight="1" x14ac:dyDescent="0.2">
      <c r="A147" s="167"/>
      <c r="B147" s="168"/>
      <c r="C147" s="168"/>
      <c r="E147" s="173" t="s">
        <v>82</v>
      </c>
      <c r="F147" s="171"/>
      <c r="G147" s="171"/>
      <c r="H147" s="171"/>
      <c r="I147" s="171"/>
      <c r="J147" s="171"/>
      <c r="K147" s="171"/>
      <c r="L147" s="171"/>
      <c r="M147" s="171"/>
      <c r="N147" s="171"/>
      <c r="O147" s="171"/>
      <c r="P147" s="171"/>
      <c r="Q147" s="171"/>
      <c r="R147" s="175"/>
      <c r="S147" s="74"/>
    </row>
    <row r="148" spans="1:19" s="33" customFormat="1" ht="12" hidden="1" customHeight="1" x14ac:dyDescent="0.2">
      <c r="A148" s="167"/>
      <c r="B148" s="168"/>
      <c r="C148" s="168"/>
      <c r="E148" s="173" t="s">
        <v>83</v>
      </c>
      <c r="F148" s="171"/>
      <c r="G148" s="171"/>
      <c r="H148" s="171"/>
      <c r="I148" s="171"/>
      <c r="J148" s="171"/>
      <c r="K148" s="171"/>
      <c r="L148" s="171"/>
      <c r="M148" s="171"/>
      <c r="N148" s="171"/>
      <c r="O148" s="171"/>
      <c r="P148" s="171"/>
      <c r="Q148" s="171"/>
      <c r="R148" s="175"/>
      <c r="S148" s="74"/>
    </row>
    <row r="149" spans="1:19" s="33" customFormat="1" ht="12" hidden="1" customHeight="1" x14ac:dyDescent="0.2">
      <c r="A149" s="167"/>
      <c r="B149" s="168"/>
      <c r="C149" s="168"/>
      <c r="E149" s="173" t="s">
        <v>84</v>
      </c>
      <c r="F149" s="171"/>
      <c r="G149" s="171"/>
      <c r="H149" s="171"/>
      <c r="I149" s="171"/>
      <c r="J149" s="171"/>
      <c r="K149" s="171"/>
      <c r="L149" s="171"/>
      <c r="M149" s="171"/>
      <c r="N149" s="171"/>
      <c r="O149" s="171"/>
      <c r="P149" s="171"/>
      <c r="Q149" s="171"/>
      <c r="R149" s="175"/>
      <c r="S149" s="74"/>
    </row>
    <row r="150" spans="1:19" s="33" customFormat="1" ht="12" hidden="1" customHeight="1" x14ac:dyDescent="0.2">
      <c r="A150" s="167"/>
      <c r="B150" s="168"/>
      <c r="C150" s="168"/>
      <c r="E150" s="173" t="s">
        <v>85</v>
      </c>
      <c r="F150" s="171"/>
      <c r="G150" s="171"/>
      <c r="H150" s="171"/>
      <c r="I150" s="171"/>
      <c r="J150" s="171"/>
      <c r="K150" s="171"/>
      <c r="L150" s="171"/>
      <c r="M150" s="171"/>
      <c r="N150" s="171"/>
      <c r="O150" s="171"/>
      <c r="P150" s="171"/>
      <c r="Q150" s="171"/>
      <c r="R150" s="175"/>
      <c r="S150" s="74"/>
    </row>
    <row r="151" spans="1:19" s="33" customFormat="1" ht="12" hidden="1" customHeight="1" x14ac:dyDescent="0.2">
      <c r="A151" s="167"/>
      <c r="B151" s="168"/>
      <c r="C151" s="168"/>
      <c r="E151" s="173" t="s">
        <v>86</v>
      </c>
      <c r="F151" s="171"/>
      <c r="G151" s="171"/>
      <c r="H151" s="171"/>
      <c r="I151" s="171"/>
      <c r="J151" s="171"/>
      <c r="K151" s="171"/>
      <c r="L151" s="171"/>
      <c r="M151" s="171"/>
      <c r="N151" s="171"/>
      <c r="O151" s="171"/>
      <c r="P151" s="171"/>
      <c r="Q151" s="171"/>
      <c r="R151" s="175"/>
      <c r="S151" s="74"/>
    </row>
    <row r="152" spans="1:19" s="33" customFormat="1" ht="12" hidden="1" customHeight="1" x14ac:dyDescent="0.2">
      <c r="A152" s="167"/>
      <c r="B152" s="168"/>
      <c r="C152" s="168"/>
      <c r="E152" s="173" t="s">
        <v>87</v>
      </c>
      <c r="F152" s="171"/>
      <c r="G152" s="171"/>
      <c r="H152" s="171"/>
      <c r="I152" s="171"/>
      <c r="J152" s="171"/>
      <c r="K152" s="171"/>
      <c r="L152" s="171"/>
      <c r="M152" s="171"/>
      <c r="N152" s="171"/>
      <c r="O152" s="171"/>
      <c r="P152" s="171"/>
      <c r="Q152" s="171"/>
      <c r="R152" s="175"/>
      <c r="S152" s="74"/>
    </row>
    <row r="153" spans="1:19" s="33" customFormat="1" ht="12" hidden="1" customHeight="1" x14ac:dyDescent="0.2">
      <c r="A153" s="167"/>
      <c r="B153" s="168"/>
      <c r="C153" s="168"/>
      <c r="E153" s="173" t="s">
        <v>88</v>
      </c>
      <c r="F153" s="171"/>
      <c r="G153" s="171"/>
      <c r="H153" s="171"/>
      <c r="I153" s="171"/>
      <c r="J153" s="171"/>
      <c r="K153" s="171"/>
      <c r="L153" s="171"/>
      <c r="M153" s="171"/>
      <c r="N153" s="171"/>
      <c r="O153" s="171"/>
      <c r="P153" s="171"/>
      <c r="Q153" s="171"/>
      <c r="R153" s="175"/>
      <c r="S153" s="74"/>
    </row>
    <row r="154" spans="1:19" s="33" customFormat="1" ht="12" hidden="1" customHeight="1" x14ac:dyDescent="0.2">
      <c r="A154" s="167"/>
      <c r="B154" s="168"/>
      <c r="C154" s="168"/>
      <c r="E154" s="173" t="s">
        <v>89</v>
      </c>
      <c r="F154" s="171"/>
      <c r="G154" s="171"/>
      <c r="H154" s="171"/>
      <c r="I154" s="171"/>
      <c r="J154" s="171"/>
      <c r="K154" s="171"/>
      <c r="L154" s="171"/>
      <c r="M154" s="171"/>
      <c r="N154" s="171"/>
      <c r="O154" s="171"/>
      <c r="P154" s="171"/>
      <c r="Q154" s="171"/>
      <c r="R154" s="175"/>
      <c r="S154" s="74"/>
    </row>
    <row r="155" spans="1:19" s="33" customFormat="1" ht="12" hidden="1" customHeight="1" x14ac:dyDescent="0.2">
      <c r="A155" s="167"/>
      <c r="B155" s="168"/>
      <c r="C155" s="168"/>
      <c r="E155" s="173" t="s">
        <v>90</v>
      </c>
      <c r="F155" s="171"/>
      <c r="G155" s="171"/>
      <c r="H155" s="171"/>
      <c r="I155" s="171"/>
      <c r="J155" s="171"/>
      <c r="K155" s="171"/>
      <c r="L155" s="171"/>
      <c r="M155" s="171"/>
      <c r="N155" s="171"/>
      <c r="O155" s="171"/>
      <c r="P155" s="171"/>
      <c r="Q155" s="171"/>
      <c r="R155" s="175"/>
      <c r="S155" s="74"/>
    </row>
    <row r="156" spans="1:19" s="33" customFormat="1" ht="12" hidden="1" customHeight="1" x14ac:dyDescent="0.2">
      <c r="A156" s="167"/>
      <c r="B156" s="168"/>
      <c r="C156" s="168"/>
      <c r="E156" s="173" t="s">
        <v>91</v>
      </c>
      <c r="F156" s="171"/>
      <c r="G156" s="171"/>
      <c r="H156" s="171"/>
      <c r="I156" s="171"/>
      <c r="J156" s="171"/>
      <c r="K156" s="171"/>
      <c r="L156" s="171"/>
      <c r="M156" s="171"/>
      <c r="N156" s="171"/>
      <c r="O156" s="171"/>
      <c r="P156" s="171"/>
      <c r="Q156" s="171"/>
      <c r="R156" s="175"/>
      <c r="S156" s="74"/>
    </row>
    <row r="157" spans="1:19" s="33" customFormat="1" ht="12" hidden="1" customHeight="1" x14ac:dyDescent="0.2">
      <c r="A157" s="167"/>
      <c r="B157" s="168"/>
      <c r="C157" s="168"/>
      <c r="E157" s="173" t="s">
        <v>93</v>
      </c>
      <c r="F157" s="171"/>
      <c r="G157" s="171"/>
      <c r="H157" s="171"/>
      <c r="I157" s="171"/>
      <c r="J157" s="171"/>
      <c r="K157" s="171"/>
      <c r="L157" s="171"/>
      <c r="M157" s="171"/>
      <c r="N157" s="171"/>
      <c r="O157" s="171"/>
      <c r="P157" s="171"/>
      <c r="Q157" s="171"/>
      <c r="R157" s="175"/>
      <c r="S157" s="74"/>
    </row>
    <row r="158" spans="1:19" s="79" customFormat="1" ht="5.0999999999999996" customHeight="1" x14ac:dyDescent="0.2">
      <c r="A158" s="82"/>
      <c r="B158" s="80"/>
      <c r="C158" s="80"/>
      <c r="D158" s="80"/>
      <c r="E158" s="80"/>
      <c r="F158" s="87"/>
      <c r="G158" s="88"/>
      <c r="H158" s="88"/>
      <c r="I158" s="88"/>
      <c r="J158" s="88"/>
      <c r="K158" s="88"/>
      <c r="L158" s="88"/>
      <c r="M158" s="88"/>
      <c r="N158" s="88"/>
      <c r="O158" s="88"/>
      <c r="P158" s="88"/>
      <c r="Q158" s="88"/>
      <c r="R158" s="88"/>
      <c r="S158" s="81"/>
    </row>
    <row r="159" spans="1:19" ht="18" customHeight="1" x14ac:dyDescent="0.2">
      <c r="A159" s="71" t="s">
        <v>92</v>
      </c>
      <c r="B159" s="72"/>
      <c r="C159" s="72"/>
      <c r="D159" s="72"/>
      <c r="E159" s="734" t="s">
        <v>3</v>
      </c>
      <c r="F159" s="735"/>
      <c r="G159" s="735"/>
      <c r="H159" s="735"/>
      <c r="I159" s="735"/>
      <c r="J159" s="735"/>
      <c r="K159" s="735"/>
      <c r="L159" s="735"/>
      <c r="M159" s="735"/>
      <c r="N159" s="735"/>
      <c r="O159" s="735"/>
      <c r="P159" s="735"/>
      <c r="Q159" s="735"/>
      <c r="R159" s="736"/>
      <c r="S159" s="73"/>
    </row>
    <row r="160" spans="1:19" s="209" customFormat="1" ht="12" customHeight="1" thickBot="1" x14ac:dyDescent="0.25">
      <c r="A160" s="239"/>
      <c r="B160" s="240"/>
      <c r="C160" s="240"/>
      <c r="D160" s="240"/>
      <c r="E160" s="240"/>
      <c r="F160" s="243"/>
      <c r="G160" s="241"/>
      <c r="H160" s="241"/>
      <c r="I160" s="241"/>
      <c r="J160" s="241"/>
      <c r="K160" s="241"/>
      <c r="L160" s="241"/>
      <c r="M160" s="241"/>
      <c r="N160" s="241"/>
      <c r="O160" s="241"/>
      <c r="P160" s="241"/>
      <c r="Q160" s="241"/>
      <c r="R160" s="241"/>
      <c r="S160" s="242"/>
    </row>
    <row r="161" spans="1:19" s="209" customFormat="1" ht="5.0999999999999996" customHeight="1" thickTop="1" x14ac:dyDescent="0.2">
      <c r="A161" s="230"/>
      <c r="B161" s="210"/>
      <c r="C161" s="210"/>
      <c r="D161" s="210"/>
      <c r="E161" s="210"/>
      <c r="F161" s="231"/>
      <c r="G161" s="232"/>
      <c r="H161" s="232"/>
      <c r="I161" s="232"/>
      <c r="J161" s="232"/>
      <c r="K161" s="232"/>
      <c r="L161" s="232"/>
      <c r="M161" s="232"/>
      <c r="N161" s="232"/>
      <c r="O161" s="232"/>
      <c r="P161" s="232"/>
      <c r="Q161" s="232"/>
      <c r="R161" s="232"/>
      <c r="S161" s="233"/>
    </row>
    <row r="162" spans="1:19" s="209" customFormat="1" ht="15" customHeight="1" x14ac:dyDescent="0.2">
      <c r="A162" s="756" t="s">
        <v>583</v>
      </c>
      <c r="B162" s="757"/>
      <c r="C162" s="757"/>
      <c r="D162" s="757"/>
      <c r="E162" s="757"/>
      <c r="F162" s="757"/>
      <c r="G162" s="757"/>
      <c r="H162" s="757"/>
      <c r="I162" s="757"/>
      <c r="J162" s="757"/>
      <c r="K162" s="757"/>
      <c r="L162" s="757"/>
      <c r="M162" s="757"/>
      <c r="N162" s="757"/>
      <c r="O162" s="757"/>
      <c r="P162" s="757"/>
      <c r="Q162" s="757"/>
      <c r="R162" s="757"/>
      <c r="S162" s="233"/>
    </row>
    <row r="163" spans="1:19" s="209" customFormat="1" ht="15" customHeight="1" x14ac:dyDescent="0.2">
      <c r="A163" s="756"/>
      <c r="B163" s="757"/>
      <c r="C163" s="757"/>
      <c r="D163" s="757"/>
      <c r="E163" s="757"/>
      <c r="F163" s="757"/>
      <c r="G163" s="757"/>
      <c r="H163" s="757"/>
      <c r="I163" s="757"/>
      <c r="J163" s="757"/>
      <c r="K163" s="757"/>
      <c r="L163" s="757"/>
      <c r="M163" s="757"/>
      <c r="N163" s="757"/>
      <c r="O163" s="757"/>
      <c r="P163" s="757"/>
      <c r="Q163" s="757"/>
      <c r="R163" s="757"/>
      <c r="S163" s="233"/>
    </row>
    <row r="164" spans="1:19" s="209" customFormat="1" ht="5.0999999999999996" customHeight="1" x14ac:dyDescent="0.2">
      <c r="A164" s="230"/>
      <c r="B164" s="210"/>
      <c r="C164" s="210"/>
      <c r="D164" s="210"/>
      <c r="E164" s="210"/>
      <c r="F164" s="231"/>
      <c r="G164" s="232"/>
      <c r="H164" s="232"/>
      <c r="I164" s="232"/>
      <c r="J164" s="232"/>
      <c r="K164" s="232"/>
      <c r="L164" s="232"/>
      <c r="M164" s="232"/>
      <c r="N164" s="232"/>
      <c r="O164" s="232"/>
      <c r="P164" s="232"/>
      <c r="Q164" s="232"/>
      <c r="R164" s="232"/>
      <c r="S164" s="233"/>
    </row>
    <row r="165" spans="1:19" s="209" customFormat="1" ht="18" customHeight="1" x14ac:dyDescent="0.2">
      <c r="A165" s="234" t="s">
        <v>336</v>
      </c>
      <c r="B165" s="1"/>
      <c r="C165" s="1"/>
      <c r="D165" s="1"/>
      <c r="E165" s="1"/>
      <c r="F165" s="1"/>
      <c r="G165" s="1"/>
      <c r="H165" s="1"/>
      <c r="I165" s="1"/>
      <c r="J165" s="1"/>
      <c r="K165" s="1"/>
      <c r="L165" s="1"/>
      <c r="M165" s="1"/>
      <c r="N165" s="1"/>
      <c r="O165" s="1"/>
      <c r="P165" s="1"/>
      <c r="Q165" s="1"/>
      <c r="R165" s="1"/>
      <c r="S165" s="233"/>
    </row>
    <row r="166" spans="1:19" ht="5.0999999999999996" customHeight="1" x14ac:dyDescent="0.2">
      <c r="A166" s="235"/>
      <c r="B166" s="1"/>
      <c r="C166" s="1"/>
      <c r="D166" s="1"/>
      <c r="E166" s="1"/>
      <c r="F166" s="1"/>
      <c r="G166" s="1"/>
      <c r="H166" s="1"/>
      <c r="I166" s="1"/>
      <c r="J166" s="1"/>
      <c r="K166" s="1"/>
      <c r="L166" s="1"/>
      <c r="M166" s="1"/>
      <c r="N166" s="1"/>
      <c r="O166" s="1"/>
      <c r="P166" s="1"/>
      <c r="Q166" s="1"/>
      <c r="R166" s="1"/>
      <c r="S166" s="233"/>
    </row>
    <row r="167" spans="1:19" ht="18" customHeight="1" x14ac:dyDescent="0.2">
      <c r="A167" s="94"/>
      <c r="B167" s="33"/>
      <c r="C167" s="33"/>
      <c r="D167" s="33"/>
      <c r="E167" s="238" t="s">
        <v>288</v>
      </c>
      <c r="F167" s="1"/>
      <c r="G167" s="1"/>
      <c r="H167" s="1"/>
      <c r="I167" s="1"/>
      <c r="J167" s="1"/>
      <c r="K167" s="1"/>
      <c r="L167" s="1"/>
      <c r="M167" s="1"/>
      <c r="N167" s="1"/>
      <c r="P167" s="740"/>
      <c r="Q167" s="741"/>
      <c r="R167" s="742"/>
      <c r="S167" s="233"/>
    </row>
    <row r="168" spans="1:19" ht="5.0999999999999996" customHeight="1" x14ac:dyDescent="0.2">
      <c r="A168" s="94"/>
      <c r="B168" s="33"/>
      <c r="C168" s="33"/>
      <c r="D168" s="33"/>
      <c r="E168" s="236"/>
      <c r="F168" s="237"/>
      <c r="G168" s="237"/>
      <c r="H168" s="237"/>
      <c r="I168" s="237"/>
      <c r="J168" s="237"/>
      <c r="K168" s="237"/>
      <c r="L168" s="237"/>
      <c r="M168" s="237"/>
      <c r="N168" s="237"/>
      <c r="O168" s="590"/>
      <c r="P168" s="237"/>
      <c r="Q168" s="237"/>
      <c r="R168" s="237"/>
      <c r="S168" s="233"/>
    </row>
    <row r="169" spans="1:19" ht="5.0999999999999996" customHeight="1" x14ac:dyDescent="0.2">
      <c r="A169" s="94"/>
      <c r="B169" s="33"/>
      <c r="C169" s="33"/>
      <c r="D169" s="33"/>
      <c r="E169" s="238"/>
      <c r="F169" s="1"/>
      <c r="G169" s="1"/>
      <c r="H169" s="1"/>
      <c r="I169" s="1"/>
      <c r="J169" s="1"/>
      <c r="K169" s="1"/>
      <c r="L169" s="1"/>
      <c r="M169" s="1"/>
      <c r="N169" s="1"/>
      <c r="P169" s="1"/>
      <c r="Q169" s="1"/>
      <c r="R169" s="1"/>
      <c r="S169" s="233"/>
    </row>
    <row r="170" spans="1:19" ht="17.25" customHeight="1" x14ac:dyDescent="0.2">
      <c r="A170" s="94"/>
      <c r="B170" s="33"/>
      <c r="C170" s="33"/>
      <c r="D170" s="33"/>
      <c r="E170" s="238" t="s">
        <v>289</v>
      </c>
      <c r="F170" s="1"/>
      <c r="G170" s="1"/>
      <c r="H170" s="1"/>
      <c r="I170" s="1"/>
      <c r="J170" s="1"/>
      <c r="K170" s="1"/>
      <c r="L170" s="1"/>
      <c r="M170" s="1"/>
      <c r="N170" s="1"/>
      <c r="P170" s="740"/>
      <c r="Q170" s="741"/>
      <c r="R170" s="742"/>
      <c r="S170" s="233"/>
    </row>
    <row r="171" spans="1:19" ht="5.0999999999999996" customHeight="1" x14ac:dyDescent="0.2">
      <c r="A171" s="94"/>
      <c r="B171" s="33"/>
      <c r="C171" s="33"/>
      <c r="D171" s="33"/>
      <c r="E171" s="236"/>
      <c r="F171" s="237"/>
      <c r="G171" s="237"/>
      <c r="H171" s="237"/>
      <c r="I171" s="237"/>
      <c r="J171" s="237"/>
      <c r="K171" s="237"/>
      <c r="L171" s="237"/>
      <c r="M171" s="237"/>
      <c r="N171" s="237"/>
      <c r="O171" s="590"/>
      <c r="P171" s="237"/>
      <c r="Q171" s="237"/>
      <c r="R171" s="237"/>
      <c r="S171" s="233"/>
    </row>
    <row r="172" spans="1:19" ht="5.0999999999999996" customHeight="1" x14ac:dyDescent="0.2">
      <c r="A172" s="94"/>
      <c r="B172" s="33"/>
      <c r="C172" s="33"/>
      <c r="D172" s="33"/>
      <c r="E172" s="238"/>
      <c r="F172" s="1"/>
      <c r="G172" s="1"/>
      <c r="H172" s="1"/>
      <c r="I172" s="1"/>
      <c r="J172" s="1"/>
      <c r="K172" s="1"/>
      <c r="L172" s="1"/>
      <c r="M172" s="1"/>
      <c r="N172" s="1"/>
      <c r="P172" s="1"/>
      <c r="Q172" s="1"/>
      <c r="R172" s="1"/>
      <c r="S172" s="233"/>
    </row>
    <row r="173" spans="1:19" ht="18" customHeight="1" x14ac:dyDescent="0.2">
      <c r="A173" s="94"/>
      <c r="B173" s="33"/>
      <c r="C173" s="33"/>
      <c r="D173" s="33"/>
      <c r="E173" s="591" t="s">
        <v>584</v>
      </c>
      <c r="G173" s="1"/>
      <c r="I173" s="1"/>
      <c r="J173" s="1"/>
      <c r="K173" s="1"/>
      <c r="L173" s="1"/>
      <c r="M173" s="1"/>
      <c r="N173" s="1"/>
      <c r="P173" s="740"/>
      <c r="Q173" s="741"/>
      <c r="R173" s="742"/>
      <c r="S173" s="233"/>
    </row>
    <row r="174" spans="1:19" ht="12" customHeight="1" x14ac:dyDescent="0.2">
      <c r="A174" s="94"/>
      <c r="B174" s="33"/>
      <c r="C174" s="33"/>
      <c r="D174" s="33"/>
      <c r="E174" s="743" t="s">
        <v>585</v>
      </c>
      <c r="F174" s="743"/>
      <c r="G174" s="743"/>
      <c r="H174" s="743"/>
      <c r="I174" s="743"/>
      <c r="J174" s="743"/>
      <c r="K174" s="743"/>
      <c r="L174" s="743"/>
      <c r="M174" s="743"/>
      <c r="N174" s="743"/>
      <c r="O174" s="1"/>
      <c r="P174" s="1"/>
      <c r="Q174" s="1"/>
      <c r="R174" s="1"/>
      <c r="S174" s="233"/>
    </row>
    <row r="175" spans="1:19" ht="12" customHeight="1" x14ac:dyDescent="0.2">
      <c r="A175" s="94"/>
      <c r="B175" s="33"/>
      <c r="C175" s="33"/>
      <c r="D175" s="33"/>
      <c r="E175" s="743"/>
      <c r="F175" s="743"/>
      <c r="G175" s="743"/>
      <c r="H175" s="743"/>
      <c r="I175" s="743"/>
      <c r="J175" s="743"/>
      <c r="K175" s="743"/>
      <c r="L175" s="743"/>
      <c r="M175" s="743"/>
      <c r="N175" s="743"/>
      <c r="O175" s="1"/>
      <c r="P175" s="1"/>
      <c r="Q175" s="1"/>
      <c r="R175" s="1"/>
      <c r="S175" s="233"/>
    </row>
    <row r="176" spans="1:19" ht="5.0999999999999996" customHeight="1" x14ac:dyDescent="0.2">
      <c r="A176" s="94"/>
      <c r="B176" s="33"/>
      <c r="C176" s="33"/>
      <c r="D176" s="33"/>
      <c r="E176" s="236"/>
      <c r="F176" s="237"/>
      <c r="G176" s="237"/>
      <c r="H176" s="237"/>
      <c r="I176" s="237"/>
      <c r="J176" s="237"/>
      <c r="K176" s="237"/>
      <c r="L176" s="237"/>
      <c r="M176" s="237"/>
      <c r="N176" s="237"/>
      <c r="O176" s="237"/>
      <c r="P176" s="237"/>
      <c r="Q176" s="237"/>
      <c r="R176" s="237"/>
      <c r="S176" s="233"/>
    </row>
    <row r="177" spans="1:20" ht="5.0999999999999996" customHeight="1" x14ac:dyDescent="0.2">
      <c r="A177" s="94"/>
      <c r="B177" s="33"/>
      <c r="C177" s="33"/>
      <c r="D177" s="33"/>
      <c r="E177" s="238"/>
      <c r="F177" s="1"/>
      <c r="G177" s="1"/>
      <c r="H177" s="1"/>
      <c r="I177" s="1"/>
      <c r="J177" s="1"/>
      <c r="K177" s="1"/>
      <c r="L177" s="1"/>
      <c r="M177" s="1"/>
      <c r="N177" s="1"/>
      <c r="O177" s="1"/>
      <c r="P177" s="1"/>
      <c r="Q177" s="1"/>
      <c r="R177" s="1"/>
      <c r="S177" s="233"/>
    </row>
    <row r="178" spans="1:20" ht="15" customHeight="1" x14ac:dyDescent="0.2">
      <c r="A178" s="94"/>
      <c r="B178" s="1"/>
      <c r="C178" s="1"/>
      <c r="D178" s="1"/>
      <c r="E178" s="758" t="s">
        <v>586</v>
      </c>
      <c r="F178" s="758"/>
      <c r="G178" s="758"/>
      <c r="H178" s="758"/>
      <c r="I178" s="758"/>
      <c r="J178" s="758"/>
      <c r="K178" s="758"/>
      <c r="L178" s="758"/>
      <c r="M178" s="758"/>
      <c r="N178" s="758"/>
      <c r="O178" s="1"/>
      <c r="P178" s="1"/>
      <c r="Q178" s="1"/>
      <c r="R178" s="1"/>
      <c r="S178" s="233"/>
    </row>
    <row r="179" spans="1:20" ht="15" customHeight="1" x14ac:dyDescent="0.2">
      <c r="A179" s="94"/>
      <c r="B179" s="1"/>
      <c r="C179" s="1"/>
      <c r="D179" s="1"/>
      <c r="E179" s="758"/>
      <c r="F179" s="758"/>
      <c r="G179" s="758"/>
      <c r="H179" s="758"/>
      <c r="I179" s="758"/>
      <c r="J179" s="758"/>
      <c r="K179" s="758"/>
      <c r="L179" s="758"/>
      <c r="M179" s="758"/>
      <c r="N179" s="758"/>
      <c r="O179" s="1"/>
      <c r="P179" s="1"/>
      <c r="Q179" s="1"/>
      <c r="R179" s="1"/>
      <c r="S179" s="233"/>
    </row>
    <row r="180" spans="1:20" ht="15" customHeight="1" x14ac:dyDescent="0.2">
      <c r="A180" s="94"/>
      <c r="B180" s="1"/>
      <c r="C180" s="1"/>
      <c r="D180" s="1"/>
      <c r="E180" s="758"/>
      <c r="F180" s="758"/>
      <c r="G180" s="758"/>
      <c r="H180" s="758"/>
      <c r="I180" s="758"/>
      <c r="J180" s="758"/>
      <c r="K180" s="758"/>
      <c r="L180" s="758"/>
      <c r="M180" s="758"/>
      <c r="N180" s="758"/>
      <c r="O180" s="1"/>
      <c r="P180" s="1"/>
      <c r="Q180" s="1"/>
      <c r="R180" s="1"/>
      <c r="S180" s="233"/>
    </row>
    <row r="181" spans="1:20" ht="15" customHeight="1" x14ac:dyDescent="0.2">
      <c r="A181" s="94"/>
      <c r="B181" s="1"/>
      <c r="C181" s="1"/>
      <c r="D181" s="1"/>
      <c r="E181" s="759"/>
      <c r="F181" s="759"/>
      <c r="G181" s="759"/>
      <c r="H181" s="759"/>
      <c r="I181" s="759"/>
      <c r="J181" s="759"/>
      <c r="K181" s="759"/>
      <c r="L181" s="759"/>
      <c r="M181" s="759"/>
      <c r="N181" s="759"/>
      <c r="O181" s="237"/>
      <c r="P181" s="237"/>
      <c r="Q181" s="237"/>
      <c r="R181" s="237"/>
      <c r="S181" s="233"/>
    </row>
    <row r="182" spans="1:20" ht="5.0999999999999996" customHeight="1" thickBot="1" x14ac:dyDescent="0.25">
      <c r="A182" s="592"/>
      <c r="B182" s="593"/>
      <c r="C182" s="593"/>
      <c r="D182" s="593"/>
      <c r="E182" s="137"/>
      <c r="F182" s="137"/>
      <c r="G182" s="137"/>
      <c r="H182" s="137"/>
      <c r="I182" s="137"/>
      <c r="J182" s="137"/>
      <c r="K182" s="137"/>
      <c r="L182" s="137"/>
      <c r="M182" s="137"/>
      <c r="N182" s="137"/>
      <c r="O182" s="137"/>
      <c r="P182" s="137"/>
      <c r="Q182" s="137"/>
      <c r="R182" s="137"/>
      <c r="S182" s="266"/>
    </row>
    <row r="183" spans="1:20" s="7" customFormat="1" ht="12" customHeight="1" thickTop="1" x14ac:dyDescent="0.2">
      <c r="A183" s="230"/>
      <c r="B183" s="210"/>
      <c r="C183" s="210"/>
      <c r="D183" s="210"/>
      <c r="E183" s="210"/>
      <c r="F183" s="244"/>
      <c r="G183" s="245"/>
      <c r="H183" s="244"/>
      <c r="I183" s="246"/>
      <c r="J183" s="244"/>
      <c r="K183" s="244"/>
      <c r="L183" s="244"/>
      <c r="M183" s="232"/>
      <c r="N183" s="232"/>
      <c r="O183" s="232"/>
      <c r="P183" s="232"/>
      <c r="Q183" s="232"/>
      <c r="R183" s="232"/>
      <c r="S183" s="233"/>
      <c r="T183" s="209"/>
    </row>
    <row r="184" spans="1:20" ht="15" customHeight="1" x14ac:dyDescent="0.2">
      <c r="A184" s="762" t="s">
        <v>290</v>
      </c>
      <c r="B184" s="763"/>
      <c r="C184" s="763"/>
      <c r="D184" s="764"/>
      <c r="E184" s="771" t="s">
        <v>238</v>
      </c>
      <c r="F184" s="772"/>
      <c r="G184" s="772"/>
      <c r="H184" s="772"/>
      <c r="I184" s="772"/>
      <c r="J184" s="772"/>
      <c r="K184" s="773"/>
      <c r="L184" s="765" t="s">
        <v>240</v>
      </c>
      <c r="M184" s="766"/>
      <c r="N184" s="766"/>
      <c r="O184" s="766"/>
      <c r="P184" s="766"/>
      <c r="Q184" s="766"/>
      <c r="R184" s="767"/>
      <c r="S184" s="93"/>
    </row>
    <row r="185" spans="1:20" ht="15" customHeight="1" x14ac:dyDescent="0.2">
      <c r="A185" s="762"/>
      <c r="B185" s="763"/>
      <c r="C185" s="763"/>
      <c r="D185" s="764"/>
      <c r="E185" s="747" t="s">
        <v>239</v>
      </c>
      <c r="F185" s="748"/>
      <c r="G185" s="748"/>
      <c r="H185" s="748"/>
      <c r="I185" s="748"/>
      <c r="J185" s="748"/>
      <c r="K185" s="749"/>
      <c r="L185" s="768"/>
      <c r="M185" s="769"/>
      <c r="N185" s="769"/>
      <c r="O185" s="769"/>
      <c r="P185" s="769"/>
      <c r="Q185" s="769"/>
      <c r="R185" s="770"/>
      <c r="S185" s="93"/>
    </row>
    <row r="186" spans="1:20" ht="24" customHeight="1" x14ac:dyDescent="0.2">
      <c r="A186" s="762"/>
      <c r="B186" s="763"/>
      <c r="C186" s="763"/>
      <c r="D186" s="764"/>
      <c r="E186" s="737"/>
      <c r="F186" s="738"/>
      <c r="G186" s="738"/>
      <c r="H186" s="738"/>
      <c r="I186" s="738"/>
      <c r="J186" s="738"/>
      <c r="K186" s="739"/>
      <c r="L186" s="722"/>
      <c r="M186" s="723"/>
      <c r="N186" s="723"/>
      <c r="O186" s="723"/>
      <c r="P186" s="723"/>
      <c r="Q186" s="723"/>
      <c r="R186" s="724"/>
      <c r="S186" s="93"/>
    </row>
    <row r="187" spans="1:20" ht="24" customHeight="1" x14ac:dyDescent="0.2">
      <c r="A187" s="762"/>
      <c r="B187" s="763"/>
      <c r="C187" s="763"/>
      <c r="D187" s="764"/>
      <c r="E187" s="728"/>
      <c r="F187" s="729"/>
      <c r="G187" s="729"/>
      <c r="H187" s="729"/>
      <c r="I187" s="729"/>
      <c r="J187" s="729"/>
      <c r="K187" s="730"/>
      <c r="L187" s="725"/>
      <c r="M187" s="726"/>
      <c r="N187" s="726"/>
      <c r="O187" s="726"/>
      <c r="P187" s="726"/>
      <c r="Q187" s="726"/>
      <c r="R187" s="727"/>
      <c r="S187" s="93"/>
    </row>
    <row r="188" spans="1:20" ht="24" customHeight="1" x14ac:dyDescent="0.2">
      <c r="A188" s="762"/>
      <c r="B188" s="763"/>
      <c r="C188" s="763"/>
      <c r="D188" s="764"/>
      <c r="E188" s="737"/>
      <c r="F188" s="738"/>
      <c r="G188" s="738"/>
      <c r="H188" s="738"/>
      <c r="I188" s="738"/>
      <c r="J188" s="738"/>
      <c r="K188" s="739"/>
      <c r="L188" s="722"/>
      <c r="M188" s="723"/>
      <c r="N188" s="723"/>
      <c r="O188" s="723"/>
      <c r="P188" s="723"/>
      <c r="Q188" s="723"/>
      <c r="R188" s="724"/>
      <c r="S188" s="93"/>
    </row>
    <row r="189" spans="1:20" ht="24" customHeight="1" x14ac:dyDescent="0.2">
      <c r="A189" s="762"/>
      <c r="B189" s="763"/>
      <c r="C189" s="763"/>
      <c r="D189" s="764"/>
      <c r="E189" s="728"/>
      <c r="F189" s="729"/>
      <c r="G189" s="729"/>
      <c r="H189" s="729"/>
      <c r="I189" s="729"/>
      <c r="J189" s="729"/>
      <c r="K189" s="730"/>
      <c r="L189" s="725"/>
      <c r="M189" s="726"/>
      <c r="N189" s="726"/>
      <c r="O189" s="726"/>
      <c r="P189" s="726"/>
      <c r="Q189" s="726"/>
      <c r="R189" s="727"/>
      <c r="S189" s="93"/>
    </row>
    <row r="190" spans="1:20" ht="24" customHeight="1" x14ac:dyDescent="0.2">
      <c r="A190" s="762"/>
      <c r="B190" s="763"/>
      <c r="C190" s="763"/>
      <c r="D190" s="764"/>
      <c r="E190" s="737"/>
      <c r="F190" s="738"/>
      <c r="G190" s="738"/>
      <c r="H190" s="738"/>
      <c r="I190" s="738"/>
      <c r="J190" s="738"/>
      <c r="K190" s="739"/>
      <c r="L190" s="722"/>
      <c r="M190" s="723"/>
      <c r="N190" s="723"/>
      <c r="O190" s="723"/>
      <c r="P190" s="723"/>
      <c r="Q190" s="723"/>
      <c r="R190" s="724"/>
      <c r="S190" s="93"/>
    </row>
    <row r="191" spans="1:20" ht="24" customHeight="1" x14ac:dyDescent="0.2">
      <c r="A191" s="762"/>
      <c r="B191" s="763"/>
      <c r="C191" s="763"/>
      <c r="D191" s="764"/>
      <c r="E191" s="728"/>
      <c r="F191" s="729"/>
      <c r="G191" s="729"/>
      <c r="H191" s="729"/>
      <c r="I191" s="729"/>
      <c r="J191" s="729"/>
      <c r="K191" s="730"/>
      <c r="L191" s="725"/>
      <c r="M191" s="726"/>
      <c r="N191" s="726"/>
      <c r="O191" s="726"/>
      <c r="P191" s="726"/>
      <c r="Q191" s="726"/>
      <c r="R191" s="727"/>
      <c r="S191" s="93"/>
    </row>
    <row r="192" spans="1:20" ht="5.0999999999999996" customHeight="1" x14ac:dyDescent="0.2">
      <c r="A192" s="176"/>
      <c r="B192" s="57"/>
      <c r="C192" s="57"/>
      <c r="D192" s="57"/>
      <c r="E192" s="177"/>
      <c r="F192" s="177"/>
      <c r="G192" s="177"/>
      <c r="H192" s="177"/>
      <c r="I192" s="177"/>
      <c r="J192" s="177"/>
      <c r="K192" s="177"/>
      <c r="L192" s="177"/>
      <c r="M192" s="177"/>
      <c r="N192" s="177"/>
      <c r="O192" s="177"/>
      <c r="P192" s="177"/>
      <c r="Q192" s="177"/>
      <c r="R192" s="177"/>
      <c r="S192" s="178"/>
    </row>
    <row r="193" spans="1:19" s="7" customFormat="1" ht="12" customHeight="1" x14ac:dyDescent="0.2">
      <c r="A193" s="33"/>
      <c r="B193" s="33"/>
      <c r="C193" s="33"/>
      <c r="E193" s="83"/>
      <c r="F193" s="83"/>
      <c r="G193" s="83"/>
      <c r="H193" s="83"/>
      <c r="I193" s="83"/>
      <c r="J193" s="83"/>
      <c r="K193" s="83"/>
      <c r="L193" s="83"/>
      <c r="M193" s="83"/>
      <c r="N193" s="83"/>
      <c r="O193" s="83"/>
      <c r="P193" s="83"/>
      <c r="Q193" s="83"/>
      <c r="R193" s="83"/>
      <c r="S193" s="83"/>
    </row>
    <row r="194" spans="1:19" s="7" customFormat="1" ht="12" customHeight="1" x14ac:dyDescent="0.2">
      <c r="A194" s="33"/>
      <c r="B194" s="33"/>
      <c r="C194" s="33"/>
      <c r="E194" s="83"/>
      <c r="F194" s="83"/>
      <c r="G194" s="83"/>
      <c r="H194" s="83"/>
      <c r="I194" s="83"/>
      <c r="J194" s="83"/>
      <c r="K194" s="83"/>
      <c r="L194" s="83"/>
      <c r="M194" s="83"/>
      <c r="N194" s="83"/>
      <c r="O194" s="83"/>
      <c r="P194" s="83"/>
      <c r="Q194" s="83"/>
      <c r="R194" s="83"/>
      <c r="S194" s="83"/>
    </row>
    <row r="195" spans="1:19" s="7" customFormat="1" ht="12" customHeight="1" x14ac:dyDescent="0.2">
      <c r="A195" s="33"/>
      <c r="B195" s="33"/>
      <c r="C195" s="33"/>
      <c r="E195" s="83"/>
      <c r="F195" s="83"/>
      <c r="G195" s="83"/>
      <c r="H195" s="83"/>
      <c r="I195" s="83"/>
      <c r="J195" s="83"/>
      <c r="K195" s="83"/>
      <c r="L195" s="83"/>
      <c r="M195" s="83"/>
      <c r="N195" s="83"/>
      <c r="O195" s="83"/>
      <c r="P195" s="83"/>
      <c r="Q195" s="83"/>
      <c r="R195" s="83"/>
      <c r="S195" s="83"/>
    </row>
    <row r="196" spans="1:19" s="7" customFormat="1" ht="12" customHeight="1" x14ac:dyDescent="0.2">
      <c r="A196" s="33"/>
      <c r="B196" s="33"/>
      <c r="C196" s="33"/>
      <c r="E196" s="83"/>
      <c r="F196" s="83"/>
      <c r="G196" s="83"/>
      <c r="H196" s="83"/>
      <c r="I196" s="83"/>
      <c r="J196" s="83"/>
      <c r="K196" s="83"/>
      <c r="L196" s="83"/>
      <c r="M196" s="83"/>
      <c r="N196" s="83"/>
      <c r="O196" s="83"/>
      <c r="P196" s="83"/>
      <c r="Q196" s="83"/>
      <c r="R196" s="83"/>
      <c r="S196" s="83"/>
    </row>
    <row r="197" spans="1:19" s="7" customFormat="1" ht="12" customHeight="1" x14ac:dyDescent="0.2">
      <c r="A197" s="33"/>
      <c r="B197" s="33"/>
      <c r="C197" s="33"/>
      <c r="E197" s="83"/>
      <c r="F197" s="83"/>
      <c r="G197" s="83"/>
      <c r="H197" s="83"/>
      <c r="I197" s="83"/>
      <c r="J197" s="83"/>
      <c r="K197" s="83"/>
      <c r="L197" s="83"/>
      <c r="M197" s="83"/>
      <c r="N197" s="83"/>
      <c r="O197" s="83"/>
      <c r="P197" s="83"/>
      <c r="Q197" s="83"/>
      <c r="R197" s="83"/>
      <c r="S197" s="83"/>
    </row>
    <row r="198" spans="1:19" s="7" customFormat="1" ht="12" customHeight="1" x14ac:dyDescent="0.2">
      <c r="A198" s="33"/>
      <c r="B198" s="33"/>
      <c r="C198" s="33"/>
      <c r="E198" s="83"/>
      <c r="F198" s="83"/>
      <c r="G198" s="83"/>
      <c r="H198" s="83"/>
      <c r="I198" s="83"/>
      <c r="J198" s="83"/>
      <c r="K198" s="83"/>
      <c r="L198" s="83"/>
      <c r="M198" s="83"/>
      <c r="N198" s="83"/>
      <c r="O198" s="83"/>
      <c r="P198" s="83"/>
      <c r="Q198" s="83"/>
      <c r="R198" s="83"/>
      <c r="S198" s="83"/>
    </row>
    <row r="199" spans="1:19" s="7" customFormat="1" ht="12" customHeight="1" x14ac:dyDescent="0.2">
      <c r="A199" s="33"/>
      <c r="B199" s="33"/>
      <c r="C199" s="33"/>
      <c r="E199" s="83"/>
      <c r="F199" s="83"/>
      <c r="G199" s="83"/>
      <c r="H199" s="83"/>
      <c r="I199" s="83"/>
      <c r="J199" s="83"/>
      <c r="K199" s="83"/>
      <c r="L199" s="83"/>
      <c r="M199" s="83"/>
      <c r="N199" s="83"/>
      <c r="O199" s="83"/>
      <c r="P199" s="83"/>
      <c r="Q199" s="83"/>
      <c r="R199" s="83"/>
      <c r="S199" s="83"/>
    </row>
    <row r="200" spans="1:19" s="7" customFormat="1" ht="12" customHeight="1" x14ac:dyDescent="0.2">
      <c r="A200" s="33"/>
      <c r="B200" s="33"/>
      <c r="C200" s="33"/>
      <c r="E200" s="83"/>
      <c r="F200" s="83"/>
      <c r="G200" s="83"/>
      <c r="H200" s="83"/>
      <c r="I200" s="83"/>
      <c r="J200" s="83"/>
      <c r="K200" s="83"/>
      <c r="L200" s="83"/>
      <c r="M200" s="83"/>
      <c r="N200" s="83"/>
      <c r="O200" s="83"/>
      <c r="P200" s="83"/>
      <c r="Q200" s="83"/>
      <c r="R200" s="83"/>
      <c r="S200" s="83"/>
    </row>
    <row r="201" spans="1:19" s="7" customFormat="1" ht="12" customHeight="1" x14ac:dyDescent="0.2">
      <c r="A201" s="33"/>
      <c r="B201" s="33"/>
      <c r="C201" s="33"/>
      <c r="E201" s="83"/>
      <c r="F201" s="83"/>
      <c r="G201" s="83"/>
      <c r="H201" s="83"/>
      <c r="I201" s="83"/>
      <c r="J201" s="83"/>
      <c r="K201" s="83"/>
      <c r="L201" s="83"/>
      <c r="M201" s="83"/>
      <c r="N201" s="83"/>
      <c r="O201" s="83"/>
      <c r="P201" s="83"/>
      <c r="Q201" s="83"/>
      <c r="R201" s="83"/>
      <c r="S201" s="83"/>
    </row>
    <row r="202" spans="1:19" s="78" customFormat="1" ht="5.0999999999999996" customHeight="1" x14ac:dyDescent="0.2">
      <c r="A202" s="157"/>
      <c r="B202" s="156"/>
      <c r="C202" s="156"/>
      <c r="D202" s="84"/>
      <c r="E202" s="84"/>
      <c r="F202" s="84"/>
      <c r="G202" s="84"/>
      <c r="H202" s="84"/>
      <c r="I202" s="84"/>
      <c r="O202" s="85"/>
    </row>
    <row r="203" spans="1:19" s="7" customFormat="1" ht="12" customHeight="1" x14ac:dyDescent="0.2">
      <c r="A203" s="23" t="s">
        <v>205</v>
      </c>
      <c r="B203" s="24" t="s">
        <v>1</v>
      </c>
      <c r="C203" s="23"/>
      <c r="E203" s="75"/>
      <c r="F203" s="75"/>
      <c r="G203" s="75"/>
      <c r="H203" s="75"/>
      <c r="I203" s="75"/>
      <c r="J203" s="75"/>
      <c r="K203" s="75"/>
      <c r="L203" s="75"/>
      <c r="M203" s="75"/>
      <c r="N203" s="75"/>
      <c r="O203" s="75"/>
      <c r="P203" s="75"/>
      <c r="Q203" s="75"/>
      <c r="R203" s="75"/>
      <c r="S203" s="75"/>
    </row>
    <row r="204" spans="1:19" s="78" customFormat="1" ht="5.0999999999999996" customHeight="1" x14ac:dyDescent="0.2">
      <c r="A204" s="86"/>
      <c r="B204" s="84"/>
      <c r="C204" s="84"/>
      <c r="D204" s="84"/>
      <c r="E204" s="84"/>
      <c r="F204" s="84"/>
      <c r="G204" s="84"/>
      <c r="H204" s="84"/>
      <c r="I204" s="84"/>
      <c r="O204" s="85"/>
    </row>
    <row r="205" spans="1:19" s="78" customFormat="1" x14ac:dyDescent="0.2">
      <c r="A205" s="3" t="str">
        <f>'Seite 1'!$A$64</f>
        <v>Antrag LAT - Einstellungsprämie</v>
      </c>
      <c r="O205" s="85"/>
      <c r="S205" s="4" t="str">
        <f ca="1">CONCATENATE(IF('Seite 1'!$E$25=0,"Antragsteller",'Seite 1'!$E$25)," - Antrag vom ",IF('Seite 1'!$O$20="","……………..",TEXT('Seite 1'!$O$20,"TT.MM.JJ")))</f>
        <v>Antragsteller - Antrag vom 23.02.24</v>
      </c>
    </row>
    <row r="206" spans="1:19" s="78" customFormat="1" x14ac:dyDescent="0.2">
      <c r="A206" s="3" t="str">
        <f>'Seite 1'!$A$65</f>
        <v>Formularversion: V 2.1 vom 23.02.24 - öffentlich -</v>
      </c>
      <c r="O206" s="85"/>
      <c r="S206" s="5" t="str">
        <f ca="1">CONCATENATE("Ausdruck vom "&amp;TEXT(TODAY(),"TT.MM.JJ"))</f>
        <v>Ausdruck vom 23.02.24</v>
      </c>
    </row>
  </sheetData>
  <sheetProtection password="EF62" sheet="1" objects="1" scenarios="1" selectLockedCells="1" autoFilter="0"/>
  <mergeCells count="28">
    <mergeCell ref="A162:R163"/>
    <mergeCell ref="P167:R167"/>
    <mergeCell ref="E178:N181"/>
    <mergeCell ref="A67:D68"/>
    <mergeCell ref="A184:D191"/>
    <mergeCell ref="E189:K189"/>
    <mergeCell ref="E190:K190"/>
    <mergeCell ref="L184:R185"/>
    <mergeCell ref="E187:K187"/>
    <mergeCell ref="L186:R187"/>
    <mergeCell ref="E186:K186"/>
    <mergeCell ref="E184:K184"/>
    <mergeCell ref="E15:R15"/>
    <mergeCell ref="L188:R189"/>
    <mergeCell ref="E191:K191"/>
    <mergeCell ref="O1:S1"/>
    <mergeCell ref="E159:R159"/>
    <mergeCell ref="E5:R5"/>
    <mergeCell ref="E188:K188"/>
    <mergeCell ref="P170:R170"/>
    <mergeCell ref="P173:R173"/>
    <mergeCell ref="E174:N175"/>
    <mergeCell ref="E57:R57"/>
    <mergeCell ref="E59:I59"/>
    <mergeCell ref="N59:R59"/>
    <mergeCell ref="E185:K185"/>
    <mergeCell ref="E67:R68"/>
    <mergeCell ref="L190:R191"/>
  </mergeCells>
  <phoneticPr fontId="7" type="noConversion"/>
  <conditionalFormatting sqref="O1">
    <cfRule type="cellIs" dxfId="12" priority="8" stopIfTrue="1" operator="equal">
      <formula>0</formula>
    </cfRule>
  </conditionalFormatting>
  <dataValidations xWindow="198" yWindow="274" count="6">
    <dataValidation type="list" allowBlank="1" showErrorMessage="1" errorTitle="Unternehmensgröße" error="Bitte auswählen!" sqref="E159:R159">
      <formula1>"Bitte auswählen!,1 bis 4 Beschäftigte,5 bis 19 Beschäftigte,20 bis 49 Beschäftigte,50 bis 99 Beschäftigte,100 bis 249 Beschäftigte,mehr als 249 Beschäftigte"</formula1>
    </dataValidation>
    <dataValidation type="list" allowBlank="1" showErrorMessage="1" errorTitle="Register" error="Bitte auswählen!" sqref="E59:I59">
      <formula1>E60:E65</formula1>
    </dataValidation>
    <dataValidation type="list" allowBlank="1" showErrorMessage="1" errorTitle="Rechtsform" error="Bitte auswählen!" sqref="E15:R15">
      <formula1>E16:E51</formula1>
    </dataValidation>
    <dataValidation type="list" allowBlank="1" showErrorMessage="1" errorTitle="Art des Trägers" error="Bitte auswählen!" sqref="E5:R5">
      <formula1>E6:E13</formula1>
    </dataValidation>
    <dataValidation type="list" allowBlank="1" showErrorMessage="1" errorTitle="Wirtschaftszweig" error="Bitte auswählen!" promptTitle="Wirtschaftszweig" prompt="Bitte auswählen!" sqref="E67:R67">
      <formula1>E69:E157</formula1>
    </dataValidation>
    <dataValidation type="list" allowBlank="1" showErrorMessage="1" errorTitle="Wirtschaftszweig" error="Bitte auswählen!" promptTitle="Wirtschaftszweig" prompt="Bitte auswählen!" sqref="E68:R68">
      <formula1>E70:E157</formula1>
    </dataValidation>
  </dataValidations>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4472" r:id="rId4" name="Check Box 200">
              <controlPr defaultSize="0" autoFill="0" autoLine="0" autoPict="0">
                <anchor moveWithCells="1">
                  <from>
                    <xdr:col>4</xdr:col>
                    <xdr:colOff>19050</xdr:colOff>
                    <xdr:row>52</xdr:row>
                    <xdr:rowOff>9525</xdr:rowOff>
                  </from>
                  <to>
                    <xdr:col>4</xdr:col>
                    <xdr:colOff>323850</xdr:colOff>
                    <xdr:row>53</xdr:row>
                    <xdr:rowOff>0</xdr:rowOff>
                  </to>
                </anchor>
              </controlPr>
            </control>
          </mc:Choice>
        </mc:AlternateContent>
        <mc:AlternateContent xmlns:mc="http://schemas.openxmlformats.org/markup-compatibility/2006">
          <mc:Choice Requires="x14">
            <control shapeId="54473" r:id="rId5" name="Check Box 201">
              <controlPr defaultSize="0" autoFill="0" autoLine="0" autoPict="0">
                <anchor moveWithCells="1">
                  <from>
                    <xdr:col>4</xdr:col>
                    <xdr:colOff>19050</xdr:colOff>
                    <xdr:row>54</xdr:row>
                    <xdr:rowOff>9525</xdr:rowOff>
                  </from>
                  <to>
                    <xdr:col>4</xdr:col>
                    <xdr:colOff>323850</xdr:colOff>
                    <xdr:row>55</xdr:row>
                    <xdr:rowOff>0</xdr:rowOff>
                  </to>
                </anchor>
              </controlPr>
            </control>
          </mc:Choice>
        </mc:AlternateContent>
        <mc:AlternateContent xmlns:mc="http://schemas.openxmlformats.org/markup-compatibility/2006">
          <mc:Choice Requires="x14">
            <control shapeId="54489" r:id="rId6" name="Check Box 217">
              <controlPr defaultSize="0" autoFill="0" autoLine="0" autoPict="0">
                <anchor moveWithCells="1">
                  <from>
                    <xdr:col>14</xdr:col>
                    <xdr:colOff>238125</xdr:colOff>
                    <xdr:row>179</xdr:row>
                    <xdr:rowOff>38100</xdr:rowOff>
                  </from>
                  <to>
                    <xdr:col>16</xdr:col>
                    <xdr:colOff>85725</xdr:colOff>
                    <xdr:row>180</xdr:row>
                    <xdr:rowOff>66675</xdr:rowOff>
                  </to>
                </anchor>
              </controlPr>
            </control>
          </mc:Choice>
        </mc:AlternateContent>
        <mc:AlternateContent xmlns:mc="http://schemas.openxmlformats.org/markup-compatibility/2006">
          <mc:Choice Requires="x14">
            <control shapeId="54490" r:id="rId7" name="Check Box 218">
              <controlPr defaultSize="0" autoFill="0" autoLine="0" autoPict="0">
                <anchor moveWithCells="1">
                  <from>
                    <xdr:col>16</xdr:col>
                    <xdr:colOff>133350</xdr:colOff>
                    <xdr:row>179</xdr:row>
                    <xdr:rowOff>38100</xdr:rowOff>
                  </from>
                  <to>
                    <xdr:col>17</xdr:col>
                    <xdr:colOff>323850</xdr:colOff>
                    <xdr:row>180</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S70"/>
  <sheetViews>
    <sheetView showGridLines="0" zoomScaleNormal="100" zoomScaleSheetLayoutView="100" workbookViewId="0">
      <selection activeCell="E45" sqref="E45:R45"/>
    </sheetView>
  </sheetViews>
  <sheetFormatPr baseColWidth="10" defaultRowHeight="12" x14ac:dyDescent="0.2"/>
  <cols>
    <col min="1" max="1" width="5.85546875" style="78" customWidth="1"/>
    <col min="2" max="14" width="5.140625" style="78" customWidth="1"/>
    <col min="15" max="15" width="5.140625" style="85" customWidth="1"/>
    <col min="16" max="18" width="5.140625" style="78" customWidth="1"/>
    <col min="19" max="19" width="0.85546875" style="78" customWidth="1"/>
    <col min="20" max="16384" width="11.42578125" style="78"/>
  </cols>
  <sheetData>
    <row r="1" spans="1:19" ht="15" customHeight="1" x14ac:dyDescent="0.2">
      <c r="A1" s="122"/>
      <c r="J1" s="84"/>
      <c r="K1" s="84"/>
      <c r="L1" s="84"/>
      <c r="N1" s="123" t="s">
        <v>124</v>
      </c>
      <c r="O1" s="731">
        <f>'Seite 1'!$O$21</f>
        <v>0</v>
      </c>
      <c r="P1" s="732"/>
      <c r="Q1" s="732"/>
      <c r="R1" s="732"/>
      <c r="S1" s="733"/>
    </row>
    <row r="2" spans="1:19" ht="12" customHeight="1" x14ac:dyDescent="0.2">
      <c r="A2" s="122"/>
      <c r="J2" s="124"/>
      <c r="K2" s="124"/>
      <c r="L2" s="124"/>
      <c r="M2" s="124"/>
      <c r="N2" s="124"/>
    </row>
    <row r="3" spans="1:19" s="20" customFormat="1" ht="15" customHeight="1" x14ac:dyDescent="0.2">
      <c r="A3" s="17" t="s">
        <v>364</v>
      </c>
      <c r="B3" s="18"/>
      <c r="C3" s="18"/>
      <c r="D3" s="18"/>
      <c r="E3" s="18"/>
      <c r="F3" s="18"/>
      <c r="G3" s="18"/>
      <c r="H3" s="18"/>
      <c r="I3" s="18"/>
      <c r="J3" s="18"/>
      <c r="K3" s="18"/>
      <c r="L3" s="18"/>
      <c r="M3" s="18"/>
      <c r="N3" s="18"/>
      <c r="O3" s="18"/>
      <c r="P3" s="18"/>
      <c r="Q3" s="18"/>
      <c r="R3" s="18"/>
      <c r="S3" s="19"/>
    </row>
    <row r="4" spans="1:19" s="7" customFormat="1" ht="5.0999999999999996" customHeight="1" x14ac:dyDescent="0.2">
      <c r="A4" s="48"/>
      <c r="B4" s="49"/>
      <c r="C4" s="49"/>
      <c r="D4" s="49"/>
      <c r="E4" s="120"/>
      <c r="F4" s="120"/>
      <c r="G4" s="120"/>
      <c r="H4" s="120"/>
      <c r="I4" s="120"/>
      <c r="J4" s="120"/>
      <c r="K4" s="120"/>
      <c r="L4" s="120"/>
      <c r="M4" s="120"/>
      <c r="N4" s="120"/>
      <c r="O4" s="120"/>
      <c r="P4" s="120"/>
      <c r="Q4" s="120"/>
      <c r="R4" s="120"/>
      <c r="S4" s="121"/>
    </row>
    <row r="5" spans="1:19" s="285" customFormat="1" ht="18" customHeight="1" x14ac:dyDescent="0.2">
      <c r="A5" s="775" t="s">
        <v>366</v>
      </c>
      <c r="B5" s="776"/>
      <c r="C5" s="776"/>
      <c r="D5" s="776"/>
      <c r="E5" s="779" t="s">
        <v>367</v>
      </c>
      <c r="F5" s="780"/>
      <c r="G5" s="780"/>
      <c r="H5" s="780"/>
      <c r="I5" s="780"/>
      <c r="J5" s="780"/>
      <c r="K5" s="780"/>
      <c r="L5" s="780"/>
      <c r="M5" s="780"/>
      <c r="N5" s="780"/>
      <c r="O5" s="780"/>
      <c r="P5" s="780"/>
      <c r="Q5" s="780"/>
      <c r="R5" s="781"/>
      <c r="S5" s="284"/>
    </row>
    <row r="6" spans="1:19" s="285" customFormat="1" ht="12" customHeight="1" x14ac:dyDescent="0.2">
      <c r="A6" s="775"/>
      <c r="B6" s="776"/>
      <c r="C6" s="776"/>
      <c r="D6" s="776"/>
      <c r="E6" s="782"/>
      <c r="F6" s="783"/>
      <c r="G6" s="783"/>
      <c r="H6" s="783"/>
      <c r="I6" s="783"/>
      <c r="J6" s="783"/>
      <c r="K6" s="783"/>
      <c r="L6" s="783"/>
      <c r="M6" s="783"/>
      <c r="N6" s="783"/>
      <c r="O6" s="783"/>
      <c r="P6" s="783"/>
      <c r="Q6" s="783"/>
      <c r="R6" s="784"/>
      <c r="S6" s="284"/>
    </row>
    <row r="7" spans="1:19" s="20" customFormat="1" ht="12" customHeight="1" x14ac:dyDescent="0.2">
      <c r="A7" s="775"/>
      <c r="B7" s="776"/>
      <c r="C7" s="776"/>
      <c r="D7" s="776"/>
      <c r="E7" s="785"/>
      <c r="F7" s="786"/>
      <c r="G7" s="786"/>
      <c r="H7" s="786"/>
      <c r="I7" s="786"/>
      <c r="J7" s="786"/>
      <c r="K7" s="786"/>
      <c r="L7" s="786"/>
      <c r="M7" s="786"/>
      <c r="N7" s="786"/>
      <c r="O7" s="786"/>
      <c r="P7" s="786"/>
      <c r="Q7" s="786"/>
      <c r="R7" s="787"/>
      <c r="S7" s="93"/>
    </row>
    <row r="8" spans="1:19" s="7" customFormat="1" ht="8.1" customHeight="1" x14ac:dyDescent="0.2">
      <c r="A8" s="94"/>
      <c r="B8" s="33"/>
      <c r="C8" s="33"/>
      <c r="D8" s="33"/>
      <c r="E8" s="120"/>
      <c r="F8" s="120"/>
      <c r="G8" s="120"/>
      <c r="H8" s="120"/>
      <c r="I8" s="120"/>
      <c r="J8" s="120"/>
      <c r="K8" s="120"/>
      <c r="L8" s="120"/>
      <c r="M8" s="120"/>
      <c r="N8" s="120"/>
      <c r="O8" s="120"/>
      <c r="P8" s="120"/>
      <c r="Q8" s="120"/>
      <c r="R8" s="120"/>
      <c r="S8" s="283"/>
    </row>
    <row r="9" spans="1:19" s="20" customFormat="1" ht="12" customHeight="1" x14ac:dyDescent="0.2">
      <c r="A9" s="775" t="s">
        <v>537</v>
      </c>
      <c r="B9" s="776"/>
      <c r="C9" s="776"/>
      <c r="D9" s="776"/>
      <c r="E9" s="68"/>
      <c r="F9" s="68"/>
      <c r="G9" s="68"/>
      <c r="H9" s="68"/>
      <c r="I9" s="68"/>
      <c r="J9" s="68"/>
      <c r="K9" s="68"/>
      <c r="L9" s="68"/>
      <c r="M9" s="68"/>
      <c r="N9" s="68"/>
      <c r="O9" s="68"/>
      <c r="P9" s="68"/>
      <c r="Q9" s="68"/>
      <c r="R9" s="68"/>
      <c r="S9" s="494"/>
    </row>
    <row r="10" spans="1:19" s="7" customFormat="1" ht="12" customHeight="1" x14ac:dyDescent="0.2">
      <c r="A10" s="775"/>
      <c r="B10" s="776"/>
      <c r="C10" s="776"/>
      <c r="D10" s="776"/>
      <c r="S10" s="494"/>
    </row>
    <row r="11" spans="1:19" s="285" customFormat="1" ht="12" customHeight="1" x14ac:dyDescent="0.2">
      <c r="A11" s="775"/>
      <c r="B11" s="776"/>
      <c r="C11" s="776"/>
      <c r="D11" s="776"/>
      <c r="S11" s="284"/>
    </row>
    <row r="12" spans="1:19" s="285" customFormat="1" ht="12" customHeight="1" x14ac:dyDescent="0.2">
      <c r="A12" s="775"/>
      <c r="B12" s="776"/>
      <c r="C12" s="776"/>
      <c r="D12" s="776"/>
      <c r="S12" s="284"/>
    </row>
    <row r="13" spans="1:19" s="285" customFormat="1" ht="12" customHeight="1" x14ac:dyDescent="0.2">
      <c r="A13" s="775"/>
      <c r="B13" s="776"/>
      <c r="C13" s="776"/>
      <c r="D13" s="776"/>
      <c r="S13" s="284"/>
    </row>
    <row r="14" spans="1:19" s="285" customFormat="1" ht="12" customHeight="1" x14ac:dyDescent="0.2">
      <c r="A14" s="775"/>
      <c r="B14" s="776"/>
      <c r="C14" s="776"/>
      <c r="D14" s="776"/>
      <c r="S14" s="284"/>
    </row>
    <row r="15" spans="1:19" s="285" customFormat="1" ht="12" customHeight="1" x14ac:dyDescent="0.2">
      <c r="A15" s="775"/>
      <c r="B15" s="776"/>
      <c r="C15" s="776"/>
      <c r="D15" s="776"/>
      <c r="S15" s="284"/>
    </row>
    <row r="16" spans="1:19" s="285" customFormat="1" ht="12" customHeight="1" x14ac:dyDescent="0.2">
      <c r="A16" s="775"/>
      <c r="B16" s="776"/>
      <c r="C16" s="776"/>
      <c r="D16" s="776"/>
      <c r="S16" s="284"/>
    </row>
    <row r="17" spans="1:19" s="285" customFormat="1" ht="12" customHeight="1" x14ac:dyDescent="0.2">
      <c r="A17" s="775"/>
      <c r="B17" s="776"/>
      <c r="C17" s="776"/>
      <c r="D17" s="776"/>
      <c r="S17" s="284"/>
    </row>
    <row r="18" spans="1:19" s="285" customFormat="1" ht="12" customHeight="1" x14ac:dyDescent="0.2">
      <c r="A18" s="775"/>
      <c r="B18" s="776"/>
      <c r="C18" s="776"/>
      <c r="D18" s="776"/>
      <c r="S18" s="284"/>
    </row>
    <row r="19" spans="1:19" s="285" customFormat="1" ht="12" customHeight="1" x14ac:dyDescent="0.2">
      <c r="A19" s="775"/>
      <c r="B19" s="776"/>
      <c r="C19" s="776"/>
      <c r="D19" s="776"/>
      <c r="S19" s="284"/>
    </row>
    <row r="20" spans="1:19" s="285" customFormat="1" ht="12" customHeight="1" x14ac:dyDescent="0.2">
      <c r="A20" s="775"/>
      <c r="B20" s="776"/>
      <c r="C20" s="776"/>
      <c r="D20" s="776"/>
      <c r="S20" s="284"/>
    </row>
    <row r="21" spans="1:19" s="285" customFormat="1" ht="12" customHeight="1" x14ac:dyDescent="0.2">
      <c r="A21" s="775"/>
      <c r="B21" s="776"/>
      <c r="C21" s="776"/>
      <c r="D21" s="776"/>
      <c r="S21" s="284"/>
    </row>
    <row r="22" spans="1:19" s="285" customFormat="1" ht="12" customHeight="1" x14ac:dyDescent="0.2">
      <c r="A22" s="775"/>
      <c r="B22" s="776"/>
      <c r="C22" s="776"/>
      <c r="D22" s="776"/>
      <c r="S22" s="284"/>
    </row>
    <row r="23" spans="1:19" s="285" customFormat="1" ht="12" customHeight="1" x14ac:dyDescent="0.2">
      <c r="A23" s="775"/>
      <c r="B23" s="776"/>
      <c r="C23" s="776"/>
      <c r="D23" s="776"/>
      <c r="S23" s="284"/>
    </row>
    <row r="24" spans="1:19" s="285" customFormat="1" ht="12" customHeight="1" x14ac:dyDescent="0.2">
      <c r="A24" s="775"/>
      <c r="B24" s="776"/>
      <c r="C24" s="776"/>
      <c r="D24" s="776"/>
      <c r="S24" s="284"/>
    </row>
    <row r="25" spans="1:19" s="285" customFormat="1" ht="12" customHeight="1" x14ac:dyDescent="0.2">
      <c r="A25" s="775"/>
      <c r="B25" s="776"/>
      <c r="C25" s="776"/>
      <c r="D25" s="776"/>
      <c r="S25" s="284"/>
    </row>
    <row r="26" spans="1:19" s="285" customFormat="1" ht="12" customHeight="1" x14ac:dyDescent="0.2">
      <c r="A26" s="775"/>
      <c r="B26" s="776"/>
      <c r="C26" s="776"/>
      <c r="D26" s="776"/>
      <c r="S26" s="284"/>
    </row>
    <row r="27" spans="1:19" s="285" customFormat="1" ht="12" customHeight="1" x14ac:dyDescent="0.2">
      <c r="A27" s="775"/>
      <c r="B27" s="776"/>
      <c r="C27" s="776"/>
      <c r="D27" s="776"/>
      <c r="S27" s="284"/>
    </row>
    <row r="28" spans="1:19" s="285" customFormat="1" ht="12" customHeight="1" x14ac:dyDescent="0.2">
      <c r="A28" s="775"/>
      <c r="B28" s="776"/>
      <c r="C28" s="776"/>
      <c r="D28" s="776"/>
      <c r="S28" s="284"/>
    </row>
    <row r="29" spans="1:19" s="285" customFormat="1" ht="12" customHeight="1" x14ac:dyDescent="0.2">
      <c r="A29" s="775"/>
      <c r="B29" s="776"/>
      <c r="C29" s="776"/>
      <c r="D29" s="776"/>
      <c r="S29" s="284"/>
    </row>
    <row r="30" spans="1:19" s="285" customFormat="1" ht="12" customHeight="1" x14ac:dyDescent="0.2">
      <c r="A30" s="775"/>
      <c r="B30" s="776"/>
      <c r="C30" s="776"/>
      <c r="D30" s="776"/>
      <c r="S30" s="284"/>
    </row>
    <row r="31" spans="1:19" s="285" customFormat="1" ht="12" customHeight="1" x14ac:dyDescent="0.2">
      <c r="A31" s="775"/>
      <c r="B31" s="776"/>
      <c r="C31" s="776"/>
      <c r="D31" s="776"/>
      <c r="S31" s="284"/>
    </row>
    <row r="32" spans="1:19" s="285" customFormat="1" ht="12" customHeight="1" x14ac:dyDescent="0.2">
      <c r="A32" s="775"/>
      <c r="B32" s="776"/>
      <c r="C32" s="776"/>
      <c r="D32" s="776"/>
      <c r="S32" s="284"/>
    </row>
    <row r="33" spans="1:19" s="285" customFormat="1" ht="12" customHeight="1" x14ac:dyDescent="0.2">
      <c r="A33" s="775"/>
      <c r="B33" s="776"/>
      <c r="C33" s="776"/>
      <c r="D33" s="776"/>
      <c r="S33" s="284"/>
    </row>
    <row r="34" spans="1:19" s="285" customFormat="1" ht="12" customHeight="1" x14ac:dyDescent="0.2">
      <c r="A34" s="775"/>
      <c r="B34" s="776"/>
      <c r="C34" s="776"/>
      <c r="D34" s="776"/>
      <c r="S34" s="284"/>
    </row>
    <row r="35" spans="1:19" s="285" customFormat="1" ht="12" customHeight="1" x14ac:dyDescent="0.2">
      <c r="A35" s="775"/>
      <c r="B35" s="776"/>
      <c r="C35" s="776"/>
      <c r="D35" s="776"/>
      <c r="S35" s="284"/>
    </row>
    <row r="36" spans="1:19" s="285" customFormat="1" ht="12" customHeight="1" x14ac:dyDescent="0.2">
      <c r="A36" s="775"/>
      <c r="B36" s="776"/>
      <c r="C36" s="776"/>
      <c r="D36" s="776"/>
      <c r="S36" s="284"/>
    </row>
    <row r="37" spans="1:19" s="285" customFormat="1" ht="12" customHeight="1" x14ac:dyDescent="0.2">
      <c r="A37" s="775"/>
      <c r="B37" s="776"/>
      <c r="C37" s="776"/>
      <c r="D37" s="776"/>
      <c r="S37" s="284"/>
    </row>
    <row r="38" spans="1:19" s="285" customFormat="1" ht="12" customHeight="1" x14ac:dyDescent="0.2">
      <c r="A38" s="775"/>
      <c r="B38" s="776"/>
      <c r="C38" s="776"/>
      <c r="D38" s="776"/>
      <c r="S38" s="284"/>
    </row>
    <row r="39" spans="1:19" s="285" customFormat="1" ht="12" customHeight="1" x14ac:dyDescent="0.2">
      <c r="A39" s="775"/>
      <c r="B39" s="776"/>
      <c r="C39" s="776"/>
      <c r="D39" s="776"/>
      <c r="S39" s="284"/>
    </row>
    <row r="40" spans="1:19" s="285" customFormat="1" ht="12" customHeight="1" x14ac:dyDescent="0.2">
      <c r="A40" s="775"/>
      <c r="B40" s="776"/>
      <c r="C40" s="776"/>
      <c r="D40" s="776"/>
      <c r="S40" s="284"/>
    </row>
    <row r="41" spans="1:19" s="285" customFormat="1" ht="12" customHeight="1" x14ac:dyDescent="0.2">
      <c r="A41" s="775"/>
      <c r="B41" s="776"/>
      <c r="C41" s="776"/>
      <c r="D41" s="776"/>
      <c r="S41" s="284"/>
    </row>
    <row r="42" spans="1:19" s="285" customFormat="1" ht="12" customHeight="1" x14ac:dyDescent="0.2">
      <c r="A42" s="775"/>
      <c r="B42" s="776"/>
      <c r="C42" s="776"/>
      <c r="D42" s="776"/>
      <c r="S42" s="284"/>
    </row>
    <row r="43" spans="1:19" s="79" customFormat="1" ht="12" customHeight="1" x14ac:dyDescent="0.2">
      <c r="A43" s="775"/>
      <c r="B43" s="776"/>
      <c r="C43" s="776"/>
      <c r="D43" s="776"/>
      <c r="E43" s="80"/>
      <c r="F43" s="90"/>
      <c r="G43" s="91"/>
      <c r="H43" s="90"/>
      <c r="I43" s="89"/>
      <c r="J43" s="90"/>
      <c r="K43" s="90"/>
      <c r="L43" s="90"/>
      <c r="M43" s="88"/>
      <c r="N43" s="88"/>
      <c r="O43" s="88"/>
      <c r="P43" s="88"/>
      <c r="Q43" s="88"/>
      <c r="R43" s="88"/>
      <c r="S43" s="81"/>
    </row>
    <row r="44" spans="1:19" s="79" customFormat="1" ht="8.1" customHeight="1" x14ac:dyDescent="0.2">
      <c r="A44" s="82"/>
      <c r="B44" s="80"/>
      <c r="C44" s="80"/>
      <c r="D44" s="80"/>
      <c r="E44" s="80"/>
      <c r="F44" s="90"/>
      <c r="G44" s="91"/>
      <c r="H44" s="90"/>
      <c r="I44" s="89"/>
      <c r="J44" s="90"/>
      <c r="K44" s="90"/>
      <c r="L44" s="90"/>
      <c r="M44" s="88"/>
      <c r="N44" s="88"/>
      <c r="O44" s="88"/>
      <c r="P44" s="88"/>
      <c r="Q44" s="88"/>
      <c r="R44" s="88"/>
      <c r="S44" s="81"/>
    </row>
    <row r="45" spans="1:19" s="8" customFormat="1" ht="18" customHeight="1" x14ac:dyDescent="0.2">
      <c r="A45" s="775" t="s">
        <v>368</v>
      </c>
      <c r="B45" s="776"/>
      <c r="C45" s="776"/>
      <c r="D45" s="776"/>
      <c r="E45" s="793"/>
      <c r="F45" s="794"/>
      <c r="G45" s="794"/>
      <c r="H45" s="794"/>
      <c r="I45" s="794"/>
      <c r="J45" s="794"/>
      <c r="K45" s="794"/>
      <c r="L45" s="794"/>
      <c r="M45" s="794"/>
      <c r="N45" s="794"/>
      <c r="O45" s="794"/>
      <c r="P45" s="794"/>
      <c r="Q45" s="794"/>
      <c r="R45" s="795"/>
      <c r="S45" s="44"/>
    </row>
    <row r="46" spans="1:19" s="8" customFormat="1" ht="18" customHeight="1" x14ac:dyDescent="0.2">
      <c r="A46" s="775"/>
      <c r="B46" s="776"/>
      <c r="C46" s="776"/>
      <c r="D46" s="776"/>
      <c r="E46" s="777"/>
      <c r="F46" s="778"/>
      <c r="G46" s="790"/>
      <c r="H46" s="791"/>
      <c r="I46" s="791"/>
      <c r="J46" s="791"/>
      <c r="K46" s="791"/>
      <c r="L46" s="791"/>
      <c r="M46" s="791"/>
      <c r="N46" s="791"/>
      <c r="O46" s="791"/>
      <c r="P46" s="791"/>
      <c r="Q46" s="791"/>
      <c r="R46" s="792"/>
      <c r="S46" s="44"/>
    </row>
    <row r="47" spans="1:19" ht="5.0999999999999996" customHeight="1" x14ac:dyDescent="0.2">
      <c r="A47" s="775"/>
      <c r="B47" s="776"/>
      <c r="C47" s="776"/>
      <c r="D47" s="776"/>
      <c r="E47" s="84"/>
      <c r="F47" s="84"/>
      <c r="G47" s="84"/>
      <c r="H47" s="84"/>
      <c r="I47" s="84"/>
      <c r="J47" s="84"/>
      <c r="K47" s="84"/>
      <c r="L47" s="84"/>
      <c r="M47" s="84"/>
      <c r="N47" s="84"/>
      <c r="O47" s="166"/>
      <c r="P47" s="84"/>
      <c r="Q47" s="84"/>
      <c r="R47" s="84"/>
      <c r="S47" s="95"/>
    </row>
    <row r="48" spans="1:19" ht="18" customHeight="1" x14ac:dyDescent="0.2">
      <c r="A48" s="775"/>
      <c r="B48" s="776"/>
      <c r="C48" s="776"/>
      <c r="D48" s="776"/>
      <c r="E48" s="653"/>
      <c r="F48" s="654"/>
      <c r="G48" s="654"/>
      <c r="H48" s="654"/>
      <c r="I48" s="654"/>
      <c r="J48" s="654"/>
      <c r="K48" s="654"/>
      <c r="L48" s="654"/>
      <c r="M48" s="654"/>
      <c r="N48" s="654"/>
      <c r="O48" s="654"/>
      <c r="P48" s="654"/>
      <c r="Q48" s="654"/>
      <c r="R48" s="655"/>
      <c r="S48" s="95"/>
    </row>
    <row r="49" spans="1:19" ht="18" customHeight="1" x14ac:dyDescent="0.2">
      <c r="A49" s="775"/>
      <c r="B49" s="776"/>
      <c r="C49" s="776"/>
      <c r="D49" s="776"/>
      <c r="E49" s="777"/>
      <c r="F49" s="778"/>
      <c r="G49" s="790"/>
      <c r="H49" s="791"/>
      <c r="I49" s="791"/>
      <c r="J49" s="791"/>
      <c r="K49" s="791"/>
      <c r="L49" s="791"/>
      <c r="M49" s="791"/>
      <c r="N49" s="791"/>
      <c r="O49" s="791"/>
      <c r="P49" s="791"/>
      <c r="Q49" s="791"/>
      <c r="R49" s="792"/>
      <c r="S49" s="95"/>
    </row>
    <row r="50" spans="1:19" ht="5.0999999999999996" customHeight="1" x14ac:dyDescent="0.2">
      <c r="A50" s="775"/>
      <c r="B50" s="776"/>
      <c r="C50" s="776"/>
      <c r="D50" s="776"/>
      <c r="E50" s="84"/>
      <c r="F50" s="84"/>
      <c r="G50" s="84"/>
      <c r="H50" s="84"/>
      <c r="I50" s="84"/>
      <c r="J50" s="84"/>
      <c r="K50" s="84"/>
      <c r="L50" s="84"/>
      <c r="M50" s="84"/>
      <c r="N50" s="84"/>
      <c r="O50" s="166"/>
      <c r="P50" s="84"/>
      <c r="Q50" s="84"/>
      <c r="R50" s="84"/>
      <c r="S50" s="95"/>
    </row>
    <row r="51" spans="1:19" ht="18" customHeight="1" x14ac:dyDescent="0.2">
      <c r="A51" s="775"/>
      <c r="B51" s="776"/>
      <c r="C51" s="776"/>
      <c r="D51" s="776"/>
      <c r="E51" s="653"/>
      <c r="F51" s="654"/>
      <c r="G51" s="654"/>
      <c r="H51" s="654"/>
      <c r="I51" s="654"/>
      <c r="J51" s="654"/>
      <c r="K51" s="654"/>
      <c r="L51" s="654"/>
      <c r="M51" s="654"/>
      <c r="N51" s="654"/>
      <c r="O51" s="654"/>
      <c r="P51" s="654"/>
      <c r="Q51" s="654"/>
      <c r="R51" s="655"/>
      <c r="S51" s="95"/>
    </row>
    <row r="52" spans="1:19" ht="18" customHeight="1" x14ac:dyDescent="0.2">
      <c r="A52" s="775"/>
      <c r="B52" s="776"/>
      <c r="C52" s="776"/>
      <c r="D52" s="776"/>
      <c r="E52" s="777"/>
      <c r="F52" s="778"/>
      <c r="G52" s="790"/>
      <c r="H52" s="791"/>
      <c r="I52" s="791"/>
      <c r="J52" s="791"/>
      <c r="K52" s="791"/>
      <c r="L52" s="791"/>
      <c r="M52" s="791"/>
      <c r="N52" s="791"/>
      <c r="O52" s="791"/>
      <c r="P52" s="791"/>
      <c r="Q52" s="791"/>
      <c r="R52" s="792"/>
      <c r="S52" s="95"/>
    </row>
    <row r="53" spans="1:19" ht="8.1" customHeight="1" x14ac:dyDescent="0.2">
      <c r="A53" s="316"/>
      <c r="B53" s="317"/>
      <c r="C53" s="317"/>
      <c r="D53" s="317"/>
      <c r="E53" s="317"/>
      <c r="F53" s="317"/>
      <c r="G53" s="317"/>
      <c r="H53" s="317"/>
      <c r="I53" s="317"/>
      <c r="J53" s="317"/>
      <c r="K53" s="317"/>
      <c r="L53" s="317"/>
      <c r="M53" s="317"/>
      <c r="N53" s="317"/>
      <c r="O53" s="318"/>
      <c r="P53" s="317"/>
      <c r="Q53" s="317"/>
      <c r="R53" s="317"/>
      <c r="S53" s="319"/>
    </row>
    <row r="54" spans="1:19" ht="8.1" customHeight="1" x14ac:dyDescent="0.2">
      <c r="A54" s="276"/>
      <c r="B54" s="84"/>
      <c r="C54" s="84"/>
      <c r="D54" s="84"/>
      <c r="E54" s="84"/>
      <c r="F54" s="84"/>
      <c r="G54" s="84"/>
      <c r="H54" s="84"/>
      <c r="I54" s="84"/>
      <c r="J54" s="84"/>
      <c r="K54" s="84"/>
      <c r="L54" s="84"/>
      <c r="M54" s="84"/>
      <c r="N54" s="84"/>
      <c r="O54" s="166"/>
      <c r="P54" s="84"/>
      <c r="Q54" s="84"/>
      <c r="R54" s="84"/>
      <c r="S54" s="95"/>
    </row>
    <row r="55" spans="1:19" ht="18" customHeight="1" x14ac:dyDescent="0.2">
      <c r="A55" s="788" t="s">
        <v>533</v>
      </c>
      <c r="B55" s="789"/>
      <c r="C55" s="789"/>
      <c r="D55" s="789"/>
      <c r="E55" s="789"/>
      <c r="F55" s="789"/>
      <c r="G55" s="789"/>
      <c r="H55" s="789"/>
      <c r="I55" s="789"/>
      <c r="J55" s="789"/>
      <c r="K55" s="789"/>
      <c r="L55" s="789"/>
      <c r="M55" s="789"/>
      <c r="N55" s="789"/>
      <c r="O55" s="76"/>
      <c r="P55" s="76"/>
      <c r="Q55" s="76"/>
      <c r="R55" s="76"/>
      <c r="S55" s="95"/>
    </row>
    <row r="56" spans="1:19" ht="12" customHeight="1" x14ac:dyDescent="0.2">
      <c r="A56" s="788"/>
      <c r="B56" s="789"/>
      <c r="C56" s="789"/>
      <c r="D56" s="789"/>
      <c r="E56" s="789"/>
      <c r="F56" s="789"/>
      <c r="G56" s="789"/>
      <c r="H56" s="789"/>
      <c r="I56" s="789"/>
      <c r="J56" s="789"/>
      <c r="K56" s="789"/>
      <c r="L56" s="789"/>
      <c r="M56" s="789"/>
      <c r="N56" s="789"/>
      <c r="O56" s="76"/>
      <c r="P56" s="76"/>
      <c r="Q56" s="76"/>
      <c r="R56" s="76"/>
      <c r="S56" s="95"/>
    </row>
    <row r="57" spans="1:19" ht="12" customHeight="1" x14ac:dyDescent="0.2">
      <c r="A57" s="487" t="s">
        <v>532</v>
      </c>
      <c r="B57" s="488"/>
      <c r="C57" s="488"/>
      <c r="D57" s="488"/>
      <c r="E57" s="488"/>
      <c r="F57" s="488"/>
      <c r="G57" s="488"/>
      <c r="H57" s="488"/>
      <c r="I57" s="488"/>
      <c r="J57" s="488"/>
      <c r="K57" s="488"/>
      <c r="L57" s="488"/>
      <c r="M57" s="488"/>
      <c r="N57" s="84"/>
      <c r="O57" s="166"/>
      <c r="P57" s="84"/>
      <c r="Q57" s="84"/>
      <c r="R57" s="84"/>
      <c r="S57" s="95"/>
    </row>
    <row r="58" spans="1:19" s="7" customFormat="1" ht="8.1" customHeight="1" x14ac:dyDescent="0.2">
      <c r="A58" s="312"/>
      <c r="B58" s="313"/>
      <c r="C58" s="313"/>
      <c r="D58" s="313"/>
      <c r="E58" s="314"/>
      <c r="F58" s="314"/>
      <c r="G58" s="314"/>
      <c r="H58" s="314"/>
      <c r="I58" s="314"/>
      <c r="J58" s="314"/>
      <c r="K58" s="314"/>
      <c r="L58" s="314"/>
      <c r="M58" s="314"/>
      <c r="N58" s="314"/>
      <c r="O58" s="314"/>
      <c r="P58" s="314"/>
      <c r="Q58" s="314"/>
      <c r="R58" s="314"/>
      <c r="S58" s="315"/>
    </row>
    <row r="59" spans="1:19" s="7" customFormat="1" ht="8.1" customHeight="1" x14ac:dyDescent="0.2">
      <c r="A59" s="94"/>
      <c r="B59" s="33"/>
      <c r="C59" s="33"/>
      <c r="D59" s="33"/>
      <c r="E59" s="76"/>
      <c r="F59" s="76"/>
      <c r="G59" s="76"/>
      <c r="H59" s="76"/>
      <c r="I59" s="76"/>
      <c r="J59" s="76"/>
      <c r="K59" s="76"/>
      <c r="L59" s="76"/>
      <c r="M59" s="76"/>
      <c r="N59" s="76"/>
      <c r="O59" s="76"/>
      <c r="P59" s="76"/>
      <c r="Q59" s="76"/>
      <c r="R59" s="76"/>
      <c r="S59" s="283"/>
    </row>
    <row r="60" spans="1:19" s="7" customFormat="1" ht="18" customHeight="1" x14ac:dyDescent="0.2">
      <c r="A60" s="92" t="s">
        <v>408</v>
      </c>
      <c r="B60" s="33"/>
      <c r="C60" s="33"/>
      <c r="D60" s="33"/>
      <c r="E60" s="76"/>
      <c r="F60" s="76"/>
      <c r="G60" s="76"/>
      <c r="H60" s="76"/>
      <c r="I60" s="76"/>
      <c r="J60" s="76"/>
      <c r="K60" s="76"/>
      <c r="L60" s="76"/>
      <c r="M60" s="76"/>
      <c r="N60" s="76"/>
      <c r="O60" s="76"/>
      <c r="P60" s="76"/>
      <c r="Q60" s="76"/>
      <c r="R60" s="76"/>
      <c r="S60" s="283"/>
    </row>
    <row r="61" spans="1:19" s="7" customFormat="1" ht="5.0999999999999996" customHeight="1" x14ac:dyDescent="0.2">
      <c r="A61" s="94"/>
      <c r="B61" s="33"/>
      <c r="C61" s="33"/>
      <c r="D61" s="33"/>
      <c r="E61" s="76"/>
      <c r="F61" s="76"/>
      <c r="G61" s="76"/>
      <c r="H61" s="76"/>
      <c r="I61" s="76"/>
      <c r="J61" s="76"/>
      <c r="K61" s="76"/>
      <c r="L61" s="76"/>
      <c r="M61" s="76"/>
      <c r="N61" s="76"/>
      <c r="O61" s="76"/>
      <c r="P61" s="76"/>
      <c r="Q61" s="76"/>
      <c r="R61" s="76"/>
      <c r="S61" s="283"/>
    </row>
    <row r="62" spans="1:19" s="7" customFormat="1" ht="18" customHeight="1" x14ac:dyDescent="0.2">
      <c r="A62" s="92" t="s">
        <v>354</v>
      </c>
      <c r="B62" s="33"/>
      <c r="C62" s="774" t="s">
        <v>473</v>
      </c>
      <c r="D62" s="774"/>
      <c r="E62" s="774"/>
      <c r="F62" s="774"/>
      <c r="G62" s="774"/>
      <c r="H62" s="774"/>
      <c r="I62" s="774"/>
      <c r="J62" s="774"/>
      <c r="K62" s="774"/>
      <c r="L62" s="774"/>
      <c r="M62" s="774"/>
      <c r="N62" s="774"/>
      <c r="O62" s="76"/>
      <c r="P62" s="76"/>
      <c r="Q62" s="76"/>
      <c r="R62" s="76"/>
      <c r="S62" s="283"/>
    </row>
    <row r="63" spans="1:19" s="7" customFormat="1" ht="12" customHeight="1" x14ac:dyDescent="0.2">
      <c r="A63" s="94"/>
      <c r="B63" s="281"/>
      <c r="C63" s="774"/>
      <c r="D63" s="774"/>
      <c r="E63" s="774"/>
      <c r="F63" s="774"/>
      <c r="G63" s="774"/>
      <c r="H63" s="774"/>
      <c r="I63" s="774"/>
      <c r="J63" s="774"/>
      <c r="K63" s="774"/>
      <c r="L63" s="774"/>
      <c r="M63" s="774"/>
      <c r="N63" s="774"/>
      <c r="O63" s="76"/>
      <c r="P63" s="76"/>
      <c r="Q63" s="76"/>
      <c r="R63" s="76"/>
      <c r="S63" s="283"/>
    </row>
    <row r="64" spans="1:19" s="7" customFormat="1" ht="8.1" customHeight="1" x14ac:dyDescent="0.2">
      <c r="A64" s="176"/>
      <c r="B64" s="57"/>
      <c r="C64" s="57"/>
      <c r="D64" s="57"/>
      <c r="E64" s="310"/>
      <c r="F64" s="310"/>
      <c r="G64" s="310"/>
      <c r="H64" s="310"/>
      <c r="I64" s="310"/>
      <c r="J64" s="310"/>
      <c r="K64" s="310"/>
      <c r="L64" s="310"/>
      <c r="M64" s="310"/>
      <c r="N64" s="310"/>
      <c r="O64" s="310"/>
      <c r="P64" s="310"/>
      <c r="Q64" s="310"/>
      <c r="R64" s="310"/>
      <c r="S64" s="311"/>
    </row>
    <row r="65" spans="1:19" s="84" customFormat="1" ht="12" customHeight="1" x14ac:dyDescent="0.2">
      <c r="O65" s="166"/>
    </row>
    <row r="66" spans="1:19" ht="5.0999999999999996" customHeight="1" x14ac:dyDescent="0.2">
      <c r="A66" s="157"/>
      <c r="B66" s="156"/>
      <c r="C66" s="156"/>
      <c r="D66" s="84"/>
      <c r="E66" s="84"/>
      <c r="F66" s="84"/>
      <c r="G66" s="84"/>
      <c r="H66" s="84"/>
      <c r="I66" s="84"/>
    </row>
    <row r="67" spans="1:19" s="7" customFormat="1" ht="12" customHeight="1" x14ac:dyDescent="0.2">
      <c r="A67" s="23" t="s">
        <v>205</v>
      </c>
      <c r="B67" s="24" t="s">
        <v>1</v>
      </c>
      <c r="C67" s="23"/>
      <c r="E67" s="75"/>
      <c r="F67" s="75"/>
      <c r="G67" s="75"/>
      <c r="H67" s="75"/>
      <c r="I67" s="75"/>
      <c r="J67" s="75"/>
      <c r="K67" s="75"/>
      <c r="L67" s="75"/>
      <c r="M67" s="75"/>
      <c r="N67" s="75"/>
      <c r="O67" s="75"/>
      <c r="P67" s="75"/>
      <c r="Q67" s="75"/>
      <c r="R67" s="75"/>
      <c r="S67" s="75"/>
    </row>
    <row r="68" spans="1:19" ht="5.0999999999999996" customHeight="1" x14ac:dyDescent="0.2">
      <c r="A68" s="86"/>
      <c r="B68" s="84"/>
      <c r="C68" s="84"/>
      <c r="D68" s="84"/>
      <c r="E68" s="84"/>
      <c r="F68" s="84"/>
      <c r="G68" s="84"/>
      <c r="H68" s="84"/>
      <c r="I68" s="84"/>
    </row>
    <row r="69" spans="1:19" x14ac:dyDescent="0.2">
      <c r="A69" s="3" t="str">
        <f>'Seite 1'!$A$64</f>
        <v>Antrag LAT - Einstellungsprämie</v>
      </c>
      <c r="S69" s="4" t="str">
        <f ca="1">CONCATENATE(IF('Seite 1'!$E$25=0,"Antragsteller",'Seite 1'!$E$25)," - Antrag vom ",IF('Seite 1'!$O$20="","……………..",TEXT('Seite 1'!$O$20,"TT.MM.JJ")))</f>
        <v>Antragsteller - Antrag vom 23.02.24</v>
      </c>
    </row>
    <row r="70" spans="1:19" x14ac:dyDescent="0.2">
      <c r="A70" s="3" t="str">
        <f>'Seite 1'!$A$65</f>
        <v>Formularversion: V 2.1 vom 23.02.24 - öffentlich -</v>
      </c>
      <c r="S70" s="5" t="str">
        <f ca="1">CONCATENATE("Ausdruck vom "&amp;TEXT(TODAY(),"TT.MM.JJ"))</f>
        <v>Ausdruck vom 23.02.24</v>
      </c>
    </row>
  </sheetData>
  <sheetProtection password="EF62" sheet="1" objects="1" scenarios="1" selectLockedCells="1" autoFilter="0"/>
  <mergeCells count="16">
    <mergeCell ref="O1:S1"/>
    <mergeCell ref="E48:R48"/>
    <mergeCell ref="E49:F49"/>
    <mergeCell ref="G49:R49"/>
    <mergeCell ref="E45:R45"/>
    <mergeCell ref="G46:R46"/>
    <mergeCell ref="E46:F46"/>
    <mergeCell ref="C62:N63"/>
    <mergeCell ref="A9:D43"/>
    <mergeCell ref="E52:F52"/>
    <mergeCell ref="A5:D7"/>
    <mergeCell ref="E5:R7"/>
    <mergeCell ref="A55:N56"/>
    <mergeCell ref="A45:D52"/>
    <mergeCell ref="G52:R52"/>
    <mergeCell ref="E51:R51"/>
  </mergeCells>
  <phoneticPr fontId="7" type="noConversion"/>
  <conditionalFormatting sqref="O1">
    <cfRule type="cellIs" dxfId="11" priority="14"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9066" r:id="rId4" name="Check Box 458">
              <controlPr defaultSize="0" autoFill="0" autoLine="0" autoPict="0">
                <anchor moveWithCells="1">
                  <from>
                    <xdr:col>14</xdr:col>
                    <xdr:colOff>247650</xdr:colOff>
                    <xdr:row>54</xdr:row>
                    <xdr:rowOff>0</xdr:rowOff>
                  </from>
                  <to>
                    <xdr:col>16</xdr:col>
                    <xdr:colOff>95250</xdr:colOff>
                    <xdr:row>54</xdr:row>
                    <xdr:rowOff>219075</xdr:rowOff>
                  </to>
                </anchor>
              </controlPr>
            </control>
          </mc:Choice>
        </mc:AlternateContent>
        <mc:AlternateContent xmlns:mc="http://schemas.openxmlformats.org/markup-compatibility/2006">
          <mc:Choice Requires="x14">
            <control shapeId="69067" r:id="rId5" name="Check Box 459">
              <controlPr defaultSize="0" autoFill="0" autoLine="0" autoPict="0">
                <anchor moveWithCells="1">
                  <from>
                    <xdr:col>16</xdr:col>
                    <xdr:colOff>142875</xdr:colOff>
                    <xdr:row>54</xdr:row>
                    <xdr:rowOff>0</xdr:rowOff>
                  </from>
                  <to>
                    <xdr:col>17</xdr:col>
                    <xdr:colOff>333375</xdr:colOff>
                    <xdr:row>54</xdr:row>
                    <xdr:rowOff>219075</xdr:rowOff>
                  </to>
                </anchor>
              </controlPr>
            </control>
          </mc:Choice>
        </mc:AlternateContent>
        <mc:AlternateContent xmlns:mc="http://schemas.openxmlformats.org/markup-compatibility/2006">
          <mc:Choice Requires="x14">
            <control shapeId="69068" r:id="rId6" name="Check Box 460">
              <controlPr defaultSize="0" autoFill="0" autoLine="0" autoPict="0">
                <anchor moveWithCells="1">
                  <from>
                    <xdr:col>14</xdr:col>
                    <xdr:colOff>247650</xdr:colOff>
                    <xdr:row>59</xdr:row>
                    <xdr:rowOff>0</xdr:rowOff>
                  </from>
                  <to>
                    <xdr:col>16</xdr:col>
                    <xdr:colOff>95250</xdr:colOff>
                    <xdr:row>59</xdr:row>
                    <xdr:rowOff>219075</xdr:rowOff>
                  </to>
                </anchor>
              </controlPr>
            </control>
          </mc:Choice>
        </mc:AlternateContent>
        <mc:AlternateContent xmlns:mc="http://schemas.openxmlformats.org/markup-compatibility/2006">
          <mc:Choice Requires="x14">
            <control shapeId="69069" r:id="rId7" name="Check Box 461">
              <controlPr defaultSize="0" autoFill="0" autoLine="0" autoPict="0">
                <anchor moveWithCells="1">
                  <from>
                    <xdr:col>16</xdr:col>
                    <xdr:colOff>142875</xdr:colOff>
                    <xdr:row>59</xdr:row>
                    <xdr:rowOff>0</xdr:rowOff>
                  </from>
                  <to>
                    <xdr:col>17</xdr:col>
                    <xdr:colOff>333375</xdr:colOff>
                    <xdr:row>59</xdr:row>
                    <xdr:rowOff>219075</xdr:rowOff>
                  </to>
                </anchor>
              </controlPr>
            </control>
          </mc:Choice>
        </mc:AlternateContent>
        <mc:AlternateContent xmlns:mc="http://schemas.openxmlformats.org/markup-compatibility/2006">
          <mc:Choice Requires="x14">
            <control shapeId="69070" r:id="rId8" name="Check Box 462">
              <controlPr defaultSize="0" autoFill="0" autoLine="0" autoPict="0">
                <anchor moveWithCells="1">
                  <from>
                    <xdr:col>14</xdr:col>
                    <xdr:colOff>247650</xdr:colOff>
                    <xdr:row>61</xdr:row>
                    <xdr:rowOff>0</xdr:rowOff>
                  </from>
                  <to>
                    <xdr:col>16</xdr:col>
                    <xdr:colOff>95250</xdr:colOff>
                    <xdr:row>61</xdr:row>
                    <xdr:rowOff>219075</xdr:rowOff>
                  </to>
                </anchor>
              </controlPr>
            </control>
          </mc:Choice>
        </mc:AlternateContent>
        <mc:AlternateContent xmlns:mc="http://schemas.openxmlformats.org/markup-compatibility/2006">
          <mc:Choice Requires="x14">
            <control shapeId="69071" r:id="rId9" name="Check Box 463">
              <controlPr defaultSize="0" autoFill="0" autoLine="0" autoPict="0">
                <anchor moveWithCells="1">
                  <from>
                    <xdr:col>16</xdr:col>
                    <xdr:colOff>142875</xdr:colOff>
                    <xdr:row>61</xdr:row>
                    <xdr:rowOff>0</xdr:rowOff>
                  </from>
                  <to>
                    <xdr:col>17</xdr:col>
                    <xdr:colOff>333375</xdr:colOff>
                    <xdr:row>61</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showGridLines="0" zoomScaleNormal="100" zoomScaleSheetLayoutView="100" workbookViewId="0">
      <selection activeCell="M14" sqref="M14"/>
    </sheetView>
  </sheetViews>
  <sheetFormatPr baseColWidth="10" defaultRowHeight="12" x14ac:dyDescent="0.2"/>
  <cols>
    <col min="1" max="1" width="5.85546875" style="78" customWidth="1"/>
    <col min="2" max="14" width="5.140625" style="78" customWidth="1"/>
    <col min="15" max="15" width="5.140625" style="85" customWidth="1"/>
    <col min="16" max="18" width="5.140625" style="78" customWidth="1"/>
    <col min="19" max="19" width="0.85546875" style="78" customWidth="1"/>
    <col min="20" max="16384" width="11.42578125" style="78"/>
  </cols>
  <sheetData>
    <row r="1" spans="1:19" ht="15" customHeight="1" x14ac:dyDescent="0.2">
      <c r="A1" s="122"/>
      <c r="J1" s="84"/>
      <c r="K1" s="84"/>
      <c r="L1" s="84"/>
      <c r="N1" s="123" t="s">
        <v>124</v>
      </c>
      <c r="O1" s="731">
        <f>'Seite 1'!$O$21</f>
        <v>0</v>
      </c>
      <c r="P1" s="732"/>
      <c r="Q1" s="732"/>
      <c r="R1" s="732"/>
      <c r="S1" s="733"/>
    </row>
    <row r="2" spans="1:19" ht="12" customHeight="1" x14ac:dyDescent="0.2">
      <c r="A2" s="122"/>
      <c r="J2" s="124"/>
      <c r="K2" s="124"/>
      <c r="L2" s="124"/>
      <c r="M2" s="124"/>
      <c r="N2" s="124"/>
    </row>
    <row r="3" spans="1:19" s="102" customFormat="1" ht="15" customHeight="1" x14ac:dyDescent="0.2">
      <c r="A3" s="106" t="s">
        <v>407</v>
      </c>
      <c r="B3" s="107"/>
      <c r="C3" s="107"/>
      <c r="D3" s="107"/>
      <c r="E3" s="107"/>
      <c r="F3" s="107"/>
      <c r="G3" s="107"/>
      <c r="H3" s="107"/>
      <c r="I3" s="107"/>
      <c r="J3" s="107"/>
      <c r="K3" s="107"/>
      <c r="L3" s="107"/>
      <c r="M3" s="107"/>
      <c r="N3" s="107"/>
      <c r="O3" s="107"/>
      <c r="P3" s="107"/>
      <c r="Q3" s="107"/>
      <c r="R3" s="107"/>
      <c r="S3" s="108"/>
    </row>
    <row r="4" spans="1:19" s="102" customFormat="1" ht="5.0999999999999996" customHeight="1" x14ac:dyDescent="0.2">
      <c r="A4" s="109"/>
      <c r="B4" s="110"/>
      <c r="C4" s="110"/>
      <c r="D4" s="110"/>
      <c r="E4" s="110"/>
      <c r="F4" s="110"/>
      <c r="G4" s="110"/>
      <c r="H4" s="110"/>
      <c r="I4" s="110"/>
      <c r="J4" s="109"/>
      <c r="K4" s="110"/>
      <c r="L4" s="111"/>
      <c r="M4" s="112"/>
      <c r="N4" s="113"/>
      <c r="O4" s="113"/>
      <c r="P4" s="109"/>
      <c r="Q4" s="110"/>
      <c r="R4" s="110"/>
      <c r="S4" s="111"/>
    </row>
    <row r="5" spans="1:19" s="102" customFormat="1" ht="12" customHeight="1" x14ac:dyDescent="0.2">
      <c r="A5" s="115" t="s">
        <v>2</v>
      </c>
      <c r="B5" s="116"/>
      <c r="C5" s="116"/>
      <c r="D5" s="116"/>
      <c r="E5" s="116"/>
      <c r="F5" s="114"/>
      <c r="G5" s="114"/>
      <c r="H5" s="114"/>
      <c r="I5" s="114"/>
      <c r="J5" s="810" t="s">
        <v>142</v>
      </c>
      <c r="K5" s="811"/>
      <c r="L5" s="812"/>
      <c r="M5" s="816" t="s">
        <v>143</v>
      </c>
      <c r="N5" s="817"/>
      <c r="O5" s="817"/>
      <c r="P5" s="810" t="s">
        <v>643</v>
      </c>
      <c r="Q5" s="811"/>
      <c r="R5" s="811"/>
      <c r="S5" s="812"/>
    </row>
    <row r="6" spans="1:19" s="102" customFormat="1" ht="12" customHeight="1" x14ac:dyDescent="0.2">
      <c r="A6" s="796" t="s">
        <v>144</v>
      </c>
      <c r="B6" s="798" t="s">
        <v>145</v>
      </c>
      <c r="C6" s="798"/>
      <c r="D6" s="798"/>
      <c r="E6" s="798"/>
      <c r="F6" s="798"/>
      <c r="G6" s="798"/>
      <c r="H6" s="798"/>
      <c r="I6" s="799"/>
      <c r="J6" s="810"/>
      <c r="K6" s="811"/>
      <c r="L6" s="812"/>
      <c r="M6" s="816"/>
      <c r="N6" s="817"/>
      <c r="O6" s="817"/>
      <c r="P6" s="810"/>
      <c r="Q6" s="811"/>
      <c r="R6" s="811"/>
      <c r="S6" s="812"/>
    </row>
    <row r="7" spans="1:19" s="102" customFormat="1" ht="12" customHeight="1" x14ac:dyDescent="0.2">
      <c r="A7" s="796"/>
      <c r="B7" s="798"/>
      <c r="C7" s="798"/>
      <c r="D7" s="798"/>
      <c r="E7" s="798"/>
      <c r="F7" s="798"/>
      <c r="G7" s="798"/>
      <c r="H7" s="798"/>
      <c r="I7" s="799"/>
      <c r="J7" s="810"/>
      <c r="K7" s="811"/>
      <c r="L7" s="812"/>
      <c r="M7" s="816"/>
      <c r="N7" s="817"/>
      <c r="O7" s="817"/>
      <c r="P7" s="810"/>
      <c r="Q7" s="811"/>
      <c r="R7" s="811"/>
      <c r="S7" s="812"/>
    </row>
    <row r="8" spans="1:19" s="102" customFormat="1" ht="12" customHeight="1" x14ac:dyDescent="0.2">
      <c r="A8" s="796"/>
      <c r="B8" s="798"/>
      <c r="C8" s="798"/>
      <c r="D8" s="798"/>
      <c r="E8" s="798"/>
      <c r="F8" s="798"/>
      <c r="G8" s="798"/>
      <c r="H8" s="798"/>
      <c r="I8" s="799"/>
      <c r="J8" s="810"/>
      <c r="K8" s="811"/>
      <c r="L8" s="812"/>
      <c r="M8" s="816"/>
      <c r="N8" s="817"/>
      <c r="O8" s="817"/>
      <c r="P8" s="810"/>
      <c r="Q8" s="811"/>
      <c r="R8" s="811"/>
      <c r="S8" s="812"/>
    </row>
    <row r="9" spans="1:19" s="102" customFormat="1" ht="12" customHeight="1" x14ac:dyDescent="0.2">
      <c r="A9" s="796"/>
      <c r="B9" s="798"/>
      <c r="C9" s="798"/>
      <c r="D9" s="798"/>
      <c r="E9" s="798"/>
      <c r="F9" s="798"/>
      <c r="G9" s="798"/>
      <c r="H9" s="798"/>
      <c r="I9" s="799"/>
      <c r="J9" s="810"/>
      <c r="K9" s="811"/>
      <c r="L9" s="812"/>
      <c r="M9" s="802" t="s">
        <v>146</v>
      </c>
      <c r="N9" s="804" t="s">
        <v>642</v>
      </c>
      <c r="O9" s="806" t="s">
        <v>244</v>
      </c>
      <c r="P9" s="808" t="s">
        <v>328</v>
      </c>
      <c r="Q9" s="818" t="s">
        <v>329</v>
      </c>
      <c r="R9" s="819"/>
      <c r="S9" s="820"/>
    </row>
    <row r="10" spans="1:19" s="102" customFormat="1" ht="12" customHeight="1" x14ac:dyDescent="0.2">
      <c r="A10" s="796"/>
      <c r="B10" s="798"/>
      <c r="C10" s="798"/>
      <c r="D10" s="798"/>
      <c r="E10" s="798"/>
      <c r="F10" s="798"/>
      <c r="G10" s="798"/>
      <c r="H10" s="798"/>
      <c r="I10" s="799"/>
      <c r="J10" s="810"/>
      <c r="K10" s="811"/>
      <c r="L10" s="812"/>
      <c r="M10" s="802"/>
      <c r="N10" s="804"/>
      <c r="O10" s="806"/>
      <c r="P10" s="808"/>
      <c r="Q10" s="818"/>
      <c r="R10" s="819"/>
      <c r="S10" s="820"/>
    </row>
    <row r="11" spans="1:19" s="102" customFormat="1" ht="12" customHeight="1" x14ac:dyDescent="0.2">
      <c r="A11" s="796"/>
      <c r="B11" s="798"/>
      <c r="C11" s="798"/>
      <c r="D11" s="798"/>
      <c r="E11" s="798"/>
      <c r="F11" s="798"/>
      <c r="G11" s="798"/>
      <c r="H11" s="798"/>
      <c r="I11" s="799"/>
      <c r="J11" s="810"/>
      <c r="K11" s="811"/>
      <c r="L11" s="812"/>
      <c r="M11" s="802"/>
      <c r="N11" s="804"/>
      <c r="O11" s="806"/>
      <c r="P11" s="808"/>
      <c r="Q11" s="818"/>
      <c r="R11" s="819"/>
      <c r="S11" s="820"/>
    </row>
    <row r="12" spans="1:19" s="102" customFormat="1" ht="12" customHeight="1" x14ac:dyDescent="0.2">
      <c r="A12" s="796"/>
      <c r="B12" s="798"/>
      <c r="C12" s="798"/>
      <c r="D12" s="798"/>
      <c r="E12" s="798"/>
      <c r="F12" s="798"/>
      <c r="G12" s="798"/>
      <c r="H12" s="798"/>
      <c r="I12" s="799"/>
      <c r="J12" s="810"/>
      <c r="K12" s="811"/>
      <c r="L12" s="812"/>
      <c r="M12" s="802"/>
      <c r="N12" s="804"/>
      <c r="O12" s="806"/>
      <c r="P12" s="808"/>
      <c r="Q12" s="818"/>
      <c r="R12" s="819"/>
      <c r="S12" s="820"/>
    </row>
    <row r="13" spans="1:19" s="102" customFormat="1" ht="12" customHeight="1" x14ac:dyDescent="0.2">
      <c r="A13" s="797"/>
      <c r="B13" s="800"/>
      <c r="C13" s="800"/>
      <c r="D13" s="800"/>
      <c r="E13" s="800"/>
      <c r="F13" s="800"/>
      <c r="G13" s="800"/>
      <c r="H13" s="800"/>
      <c r="I13" s="801"/>
      <c r="J13" s="813"/>
      <c r="K13" s="814"/>
      <c r="L13" s="815"/>
      <c r="M13" s="803"/>
      <c r="N13" s="805"/>
      <c r="O13" s="807"/>
      <c r="P13" s="809"/>
      <c r="Q13" s="821" t="s">
        <v>329</v>
      </c>
      <c r="R13" s="822"/>
      <c r="S13" s="823"/>
    </row>
    <row r="14" spans="1:19" ht="18" customHeight="1" x14ac:dyDescent="0.2">
      <c r="A14" s="273" t="s">
        <v>355</v>
      </c>
      <c r="B14" s="125" t="s">
        <v>357</v>
      </c>
      <c r="C14" s="125"/>
      <c r="D14" s="125"/>
      <c r="E14" s="125"/>
      <c r="F14" s="125"/>
      <c r="G14" s="125"/>
      <c r="H14" s="125"/>
      <c r="I14" s="272"/>
      <c r="J14" s="126" t="s">
        <v>356</v>
      </c>
      <c r="K14" s="182"/>
      <c r="L14" s="117"/>
      <c r="M14" s="217"/>
      <c r="N14" s="218"/>
      <c r="O14" s="219"/>
      <c r="P14" s="257"/>
      <c r="Q14" s="824"/>
      <c r="R14" s="825"/>
      <c r="S14" s="256"/>
    </row>
    <row r="15" spans="1:19" ht="18" customHeight="1" x14ac:dyDescent="0.2">
      <c r="A15" s="273" t="s">
        <v>475</v>
      </c>
      <c r="B15" s="125" t="s">
        <v>472</v>
      </c>
      <c r="C15" s="125"/>
      <c r="D15" s="125"/>
      <c r="E15" s="125"/>
      <c r="F15" s="125"/>
      <c r="G15" s="125"/>
      <c r="H15" s="125"/>
      <c r="I15" s="272"/>
      <c r="J15" s="126" t="s">
        <v>358</v>
      </c>
      <c r="K15" s="182"/>
      <c r="L15" s="117"/>
      <c r="M15" s="217"/>
      <c r="N15" s="218"/>
      <c r="O15" s="219"/>
      <c r="P15" s="257"/>
      <c r="Q15" s="824"/>
      <c r="R15" s="825"/>
      <c r="S15" s="256"/>
    </row>
    <row r="16" spans="1:19" ht="27.95" customHeight="1" x14ac:dyDescent="0.2">
      <c r="A16" s="273" t="s">
        <v>535</v>
      </c>
      <c r="B16" s="826" t="s">
        <v>496</v>
      </c>
      <c r="C16" s="826"/>
      <c r="D16" s="826"/>
      <c r="E16" s="826"/>
      <c r="F16" s="826"/>
      <c r="G16" s="826"/>
      <c r="H16" s="826"/>
      <c r="I16" s="827"/>
      <c r="J16" s="828" t="s">
        <v>330</v>
      </c>
      <c r="K16" s="829"/>
      <c r="L16" s="830"/>
      <c r="M16" s="217"/>
      <c r="N16" s="218"/>
      <c r="O16" s="219"/>
      <c r="P16" s="257"/>
      <c r="Q16" s="824"/>
      <c r="R16" s="825"/>
      <c r="S16" s="256"/>
    </row>
    <row r="17" spans="1:19" ht="27.95" customHeight="1" x14ac:dyDescent="0.2">
      <c r="A17" s="273" t="s">
        <v>495</v>
      </c>
      <c r="B17" s="826" t="s">
        <v>476</v>
      </c>
      <c r="C17" s="826"/>
      <c r="D17" s="826"/>
      <c r="E17" s="826"/>
      <c r="F17" s="826"/>
      <c r="G17" s="826"/>
      <c r="H17" s="826"/>
      <c r="I17" s="827"/>
      <c r="J17" s="828" t="s">
        <v>330</v>
      </c>
      <c r="K17" s="829"/>
      <c r="L17" s="830"/>
      <c r="M17" s="217"/>
      <c r="N17" s="218"/>
      <c r="O17" s="219"/>
      <c r="P17" s="257"/>
      <c r="Q17" s="277"/>
      <c r="R17" s="278"/>
      <c r="S17" s="256"/>
    </row>
    <row r="18" spans="1:19" ht="27.95" customHeight="1" x14ac:dyDescent="0.2">
      <c r="A18" s="273" t="s">
        <v>542</v>
      </c>
      <c r="B18" s="826" t="s">
        <v>543</v>
      </c>
      <c r="C18" s="826"/>
      <c r="D18" s="826"/>
      <c r="E18" s="826"/>
      <c r="F18" s="826"/>
      <c r="G18" s="826"/>
      <c r="H18" s="826"/>
      <c r="I18" s="827"/>
      <c r="J18" s="828" t="s">
        <v>544</v>
      </c>
      <c r="K18" s="829"/>
      <c r="L18" s="830"/>
      <c r="M18" s="217"/>
      <c r="N18" s="218"/>
      <c r="O18" s="219"/>
      <c r="P18" s="257"/>
      <c r="Q18" s="831"/>
      <c r="R18" s="832"/>
      <c r="S18" s="256"/>
    </row>
    <row r="19" spans="1:19" ht="18" customHeight="1" x14ac:dyDescent="0.2">
      <c r="A19" s="274" t="s">
        <v>545</v>
      </c>
      <c r="B19" s="125" t="s">
        <v>242</v>
      </c>
      <c r="C19" s="125"/>
      <c r="D19" s="125"/>
      <c r="E19" s="125"/>
      <c r="F19" s="125"/>
      <c r="G19" s="181"/>
      <c r="H19" s="181"/>
      <c r="I19" s="181"/>
      <c r="J19" s="126" t="s">
        <v>243</v>
      </c>
      <c r="K19" s="182"/>
      <c r="L19" s="117"/>
      <c r="M19" s="217"/>
      <c r="N19" s="218"/>
      <c r="O19" s="219"/>
      <c r="P19" s="257"/>
      <c r="Q19" s="831"/>
      <c r="R19" s="832"/>
      <c r="S19" s="256"/>
    </row>
    <row r="20" spans="1:19" ht="27.95" customHeight="1" x14ac:dyDescent="0.2">
      <c r="A20" s="273" t="s">
        <v>546</v>
      </c>
      <c r="B20" s="826" t="s">
        <v>339</v>
      </c>
      <c r="C20" s="826"/>
      <c r="D20" s="826"/>
      <c r="E20" s="826"/>
      <c r="F20" s="826"/>
      <c r="G20" s="826"/>
      <c r="H20" s="826"/>
      <c r="I20" s="827"/>
      <c r="J20" s="828" t="s">
        <v>330</v>
      </c>
      <c r="K20" s="829"/>
      <c r="L20" s="830"/>
      <c r="M20" s="217"/>
      <c r="N20" s="218"/>
      <c r="O20" s="219"/>
      <c r="P20" s="257"/>
      <c r="Q20" s="824"/>
      <c r="R20" s="825"/>
      <c r="S20" s="256"/>
    </row>
    <row r="21" spans="1:19" ht="18" customHeight="1" x14ac:dyDescent="0.2">
      <c r="A21" s="274" t="s">
        <v>547</v>
      </c>
      <c r="B21" s="125" t="s">
        <v>340</v>
      </c>
      <c r="C21" s="125"/>
      <c r="D21" s="125"/>
      <c r="E21" s="125"/>
      <c r="F21" s="125"/>
      <c r="G21" s="181"/>
      <c r="H21" s="181"/>
      <c r="I21" s="181"/>
      <c r="J21" s="126"/>
      <c r="K21" s="182"/>
      <c r="L21" s="117"/>
      <c r="M21" s="214"/>
      <c r="N21" s="215"/>
      <c r="O21" s="216"/>
      <c r="P21" s="257"/>
      <c r="Q21" s="824"/>
      <c r="R21" s="825"/>
      <c r="S21" s="256"/>
    </row>
    <row r="22" spans="1:19" s="102" customFormat="1" ht="18" customHeight="1" x14ac:dyDescent="0.2">
      <c r="A22" s="275"/>
      <c r="B22" s="836"/>
      <c r="C22" s="836"/>
      <c r="D22" s="836"/>
      <c r="E22" s="836"/>
      <c r="F22" s="836"/>
      <c r="G22" s="836"/>
      <c r="H22" s="836"/>
      <c r="I22" s="837"/>
      <c r="J22" s="838"/>
      <c r="K22" s="839"/>
      <c r="L22" s="840"/>
      <c r="M22" s="217"/>
      <c r="N22" s="218"/>
      <c r="O22" s="219"/>
      <c r="P22" s="257"/>
      <c r="Q22" s="824"/>
      <c r="R22" s="825"/>
      <c r="S22" s="256"/>
    </row>
    <row r="23" spans="1:19" s="102" customFormat="1" ht="18" customHeight="1" x14ac:dyDescent="0.2">
      <c r="A23" s="275"/>
      <c r="B23" s="836"/>
      <c r="C23" s="836"/>
      <c r="D23" s="836"/>
      <c r="E23" s="836"/>
      <c r="F23" s="836"/>
      <c r="G23" s="836"/>
      <c r="H23" s="836"/>
      <c r="I23" s="837"/>
      <c r="J23" s="838"/>
      <c r="K23" s="839"/>
      <c r="L23" s="840"/>
      <c r="M23" s="217"/>
      <c r="N23" s="218"/>
      <c r="O23" s="219"/>
      <c r="P23" s="257"/>
      <c r="Q23" s="824"/>
      <c r="R23" s="825"/>
      <c r="S23" s="256"/>
    </row>
    <row r="24" spans="1:19" s="102" customFormat="1" ht="18" customHeight="1" x14ac:dyDescent="0.2">
      <c r="A24" s="594" t="s">
        <v>589</v>
      </c>
      <c r="B24" s="595"/>
      <c r="C24" s="596"/>
      <c r="D24" s="596"/>
      <c r="E24" s="596"/>
      <c r="F24" s="597"/>
      <c r="G24" s="597"/>
      <c r="H24" s="597"/>
      <c r="I24" s="597"/>
      <c r="J24" s="598"/>
      <c r="K24" s="598"/>
      <c r="L24" s="599"/>
      <c r="M24" s="597"/>
      <c r="N24" s="597"/>
      <c r="O24" s="597"/>
      <c r="P24" s="597"/>
      <c r="Q24" s="597"/>
      <c r="R24" s="597"/>
      <c r="S24" s="600"/>
    </row>
    <row r="25" spans="1:19" s="102" customFormat="1" ht="27.95" customHeight="1" x14ac:dyDescent="0.2">
      <c r="A25" s="841" t="s">
        <v>641</v>
      </c>
      <c r="B25" s="842"/>
      <c r="C25" s="842"/>
      <c r="D25" s="842"/>
      <c r="E25" s="842"/>
      <c r="F25" s="842"/>
      <c r="G25" s="842"/>
      <c r="H25" s="842"/>
      <c r="I25" s="842"/>
      <c r="J25" s="842"/>
      <c r="K25" s="842"/>
      <c r="L25" s="842"/>
      <c r="M25" s="842"/>
      <c r="N25" s="842"/>
      <c r="O25" s="842"/>
      <c r="P25" s="842"/>
      <c r="Q25" s="842"/>
      <c r="R25" s="842"/>
      <c r="S25" s="843"/>
    </row>
    <row r="26" spans="1:19" s="84" customFormat="1" ht="12" customHeight="1" thickBot="1" x14ac:dyDescent="0.25">
      <c r="O26" s="166"/>
    </row>
    <row r="27" spans="1:19" ht="18" customHeight="1" thickBot="1" x14ac:dyDescent="0.25">
      <c r="A27" s="833" t="s">
        <v>474</v>
      </c>
      <c r="B27" s="834"/>
      <c r="C27" s="834"/>
      <c r="D27" s="834"/>
      <c r="E27" s="834"/>
      <c r="F27" s="834"/>
      <c r="G27" s="834"/>
      <c r="H27" s="834"/>
      <c r="I27" s="834"/>
      <c r="J27" s="834"/>
      <c r="K27" s="834"/>
      <c r="L27" s="834"/>
      <c r="M27" s="834"/>
      <c r="N27" s="834"/>
      <c r="O27" s="834"/>
      <c r="P27" s="834"/>
      <c r="Q27" s="834"/>
      <c r="R27" s="834"/>
      <c r="S27" s="835"/>
    </row>
    <row r="28" spans="1:19" s="84" customFormat="1" ht="12" customHeight="1" x14ac:dyDescent="0.2">
      <c r="O28" s="166"/>
    </row>
    <row r="29" spans="1:19" s="84" customFormat="1" ht="12" customHeight="1" x14ac:dyDescent="0.2">
      <c r="O29" s="166"/>
    </row>
    <row r="30" spans="1:19" s="84" customFormat="1" ht="12" customHeight="1" x14ac:dyDescent="0.2">
      <c r="O30" s="166"/>
    </row>
    <row r="31" spans="1:19" s="84" customFormat="1" ht="12" customHeight="1" x14ac:dyDescent="0.2">
      <c r="O31" s="166"/>
    </row>
    <row r="32" spans="1:19" s="84" customFormat="1" ht="12" customHeight="1" x14ac:dyDescent="0.2">
      <c r="O32" s="166"/>
    </row>
    <row r="33" spans="15:15" s="84" customFormat="1" ht="12" customHeight="1" x14ac:dyDescent="0.2">
      <c r="O33" s="166"/>
    </row>
    <row r="34" spans="15:15" s="84" customFormat="1" ht="12" customHeight="1" x14ac:dyDescent="0.2">
      <c r="O34" s="166"/>
    </row>
    <row r="35" spans="15:15" s="84" customFormat="1" ht="12" customHeight="1" x14ac:dyDescent="0.2">
      <c r="O35" s="166"/>
    </row>
    <row r="36" spans="15:15" s="84" customFormat="1" ht="12" customHeight="1" x14ac:dyDescent="0.2">
      <c r="O36" s="166"/>
    </row>
    <row r="37" spans="15:15" s="84" customFormat="1" ht="12" customHeight="1" x14ac:dyDescent="0.2">
      <c r="O37" s="166"/>
    </row>
    <row r="38" spans="15:15" s="84" customFormat="1" ht="12" customHeight="1" x14ac:dyDescent="0.2">
      <c r="O38" s="166"/>
    </row>
    <row r="39" spans="15:15" s="84" customFormat="1" ht="12" customHeight="1" x14ac:dyDescent="0.2">
      <c r="O39" s="166"/>
    </row>
    <row r="40" spans="15:15" s="84" customFormat="1" ht="12" customHeight="1" x14ac:dyDescent="0.2">
      <c r="O40" s="166"/>
    </row>
    <row r="41" spans="15:15" s="84" customFormat="1" ht="12" customHeight="1" x14ac:dyDescent="0.2">
      <c r="O41" s="166"/>
    </row>
    <row r="42" spans="15:15" s="84" customFormat="1" ht="12" customHeight="1" x14ac:dyDescent="0.2">
      <c r="O42" s="166"/>
    </row>
    <row r="43" spans="15:15" s="84" customFormat="1" ht="12" customHeight="1" x14ac:dyDescent="0.2">
      <c r="O43" s="166"/>
    </row>
    <row r="44" spans="15:15" s="84" customFormat="1" ht="12" customHeight="1" x14ac:dyDescent="0.2">
      <c r="O44" s="166"/>
    </row>
    <row r="45" spans="15:15" s="84" customFormat="1" ht="12" customHeight="1" x14ac:dyDescent="0.2">
      <c r="O45" s="166"/>
    </row>
    <row r="46" spans="15:15" s="84" customFormat="1" ht="12" customHeight="1" x14ac:dyDescent="0.2">
      <c r="O46" s="166"/>
    </row>
    <row r="47" spans="15:15" s="84" customFormat="1" ht="12" customHeight="1" x14ac:dyDescent="0.2">
      <c r="O47" s="166"/>
    </row>
    <row r="48" spans="15:15" s="84" customFormat="1" ht="12" customHeight="1" x14ac:dyDescent="0.2">
      <c r="O48" s="166"/>
    </row>
    <row r="49" spans="1:19" s="84" customFormat="1" ht="12" customHeight="1" x14ac:dyDescent="0.2">
      <c r="O49" s="166"/>
    </row>
    <row r="50" spans="1:19" s="84" customFormat="1" ht="12" customHeight="1" x14ac:dyDescent="0.2">
      <c r="O50" s="166"/>
    </row>
    <row r="51" spans="1:19" s="84" customFormat="1" ht="12" customHeight="1" x14ac:dyDescent="0.2">
      <c r="O51" s="166"/>
    </row>
    <row r="52" spans="1:19" s="84" customFormat="1" ht="12" customHeight="1" x14ac:dyDescent="0.2">
      <c r="O52" s="166"/>
    </row>
    <row r="53" spans="1:19" s="84" customFormat="1" ht="12" customHeight="1" x14ac:dyDescent="0.2">
      <c r="O53" s="166"/>
    </row>
    <row r="54" spans="1:19" s="84" customFormat="1" ht="12" customHeight="1" x14ac:dyDescent="0.2">
      <c r="O54" s="166"/>
    </row>
    <row r="55" spans="1:19" s="84" customFormat="1" ht="12" customHeight="1" x14ac:dyDescent="0.2">
      <c r="O55" s="166"/>
    </row>
    <row r="56" spans="1:19" ht="5.0999999999999996" customHeight="1" x14ac:dyDescent="0.2">
      <c r="A56" s="157"/>
      <c r="B56" s="156"/>
      <c r="C56" s="156"/>
      <c r="D56" s="84"/>
      <c r="E56" s="84"/>
      <c r="F56" s="84"/>
      <c r="G56" s="84"/>
      <c r="H56" s="84"/>
      <c r="I56" s="84"/>
    </row>
    <row r="57" spans="1:19" s="7" customFormat="1" ht="12" customHeight="1" x14ac:dyDescent="0.2">
      <c r="A57" s="23" t="s">
        <v>205</v>
      </c>
      <c r="B57" s="24" t="s">
        <v>1</v>
      </c>
      <c r="C57" s="23"/>
      <c r="E57" s="75"/>
      <c r="F57" s="75"/>
      <c r="G57" s="75"/>
      <c r="H57" s="75"/>
      <c r="I57" s="75"/>
      <c r="J57" s="75"/>
      <c r="K57" s="75"/>
      <c r="L57" s="75"/>
      <c r="M57" s="75"/>
      <c r="N57" s="75"/>
      <c r="O57" s="75"/>
      <c r="P57" s="75"/>
      <c r="Q57" s="75"/>
      <c r="R57" s="75"/>
      <c r="S57" s="75"/>
    </row>
    <row r="58" spans="1:19" ht="5.0999999999999996" customHeight="1" x14ac:dyDescent="0.2">
      <c r="A58" s="86"/>
      <c r="B58" s="84"/>
      <c r="C58" s="84"/>
      <c r="D58" s="84"/>
      <c r="E58" s="84"/>
      <c r="F58" s="84"/>
      <c r="G58" s="84"/>
      <c r="H58" s="84"/>
      <c r="I58" s="84"/>
    </row>
    <row r="59" spans="1:19" x14ac:dyDescent="0.2">
      <c r="A59" s="3" t="str">
        <f>'Seite 1'!$A$64</f>
        <v>Antrag LAT - Einstellungsprämie</v>
      </c>
      <c r="S59" s="4" t="str">
        <f ca="1">CONCATENATE(IF('Seite 1'!$E$25=0,"Antragsteller",'Seite 1'!$E$25)," - Antrag vom ",IF('Seite 1'!$O$20="","……………..",TEXT('Seite 1'!$O$20,"TT.MM.JJ")))</f>
        <v>Antragsteller - Antrag vom 23.02.24</v>
      </c>
    </row>
    <row r="60" spans="1:19" x14ac:dyDescent="0.2">
      <c r="A60" s="3" t="str">
        <f>'Seite 1'!$A$65</f>
        <v>Formularversion: V 2.1 vom 23.02.24 - öffentlich -</v>
      </c>
      <c r="S60" s="5" t="str">
        <f ca="1">CONCATENATE("Ausdruck vom "&amp;TEXT(TODAY(),"TT.MM.JJ"))</f>
        <v>Ausdruck vom 23.02.24</v>
      </c>
    </row>
  </sheetData>
  <sheetProtection password="EF62" sheet="1" objects="1" scenarios="1" selectLockedCells="1" autoFilter="0"/>
  <mergeCells count="34">
    <mergeCell ref="A27:S27"/>
    <mergeCell ref="Q21:R21"/>
    <mergeCell ref="B22:I22"/>
    <mergeCell ref="J22:L22"/>
    <mergeCell ref="Q22:R22"/>
    <mergeCell ref="B23:I23"/>
    <mergeCell ref="J23:L23"/>
    <mergeCell ref="Q23:R23"/>
    <mergeCell ref="A25:S25"/>
    <mergeCell ref="B17:I17"/>
    <mergeCell ref="J17:L17"/>
    <mergeCell ref="Q19:R19"/>
    <mergeCell ref="B20:I20"/>
    <mergeCell ref="J20:L20"/>
    <mergeCell ref="Q20:R20"/>
    <mergeCell ref="B18:I18"/>
    <mergeCell ref="J18:L18"/>
    <mergeCell ref="Q18:R18"/>
    <mergeCell ref="Q14:R14"/>
    <mergeCell ref="Q15:R15"/>
    <mergeCell ref="B16:I16"/>
    <mergeCell ref="J16:L16"/>
    <mergeCell ref="Q16:R16"/>
    <mergeCell ref="O1:S1"/>
    <mergeCell ref="A6:A13"/>
    <mergeCell ref="B6:I13"/>
    <mergeCell ref="M9:M13"/>
    <mergeCell ref="N9:N13"/>
    <mergeCell ref="O9:O13"/>
    <mergeCell ref="P9:P13"/>
    <mergeCell ref="J5:L13"/>
    <mergeCell ref="M5:O8"/>
    <mergeCell ref="P5:S8"/>
    <mergeCell ref="Q9:S13"/>
  </mergeCells>
  <conditionalFormatting sqref="O1">
    <cfRule type="cellIs" dxfId="10"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9"/>
  <sheetViews>
    <sheetView showGridLines="0" zoomScaleNormal="100" zoomScaleSheetLayoutView="100" workbookViewId="0">
      <selection activeCell="B15" sqref="B15"/>
    </sheetView>
  </sheetViews>
  <sheetFormatPr baseColWidth="10" defaultRowHeight="12" x14ac:dyDescent="0.2"/>
  <cols>
    <col min="1" max="1" width="5.7109375" style="102" customWidth="1"/>
    <col min="2" max="2" width="40.7109375" style="102" customWidth="1"/>
    <col min="3" max="5" width="15.7109375" style="102" customWidth="1"/>
    <col min="6" max="6" width="50.7109375" style="102" customWidth="1"/>
    <col min="7" max="8" width="22.7109375" style="102" customWidth="1"/>
    <col min="9" max="9" width="60.7109375" style="290" customWidth="1"/>
    <col min="10" max="10" width="20.7109375" style="290" customWidth="1"/>
    <col min="11" max="11" width="20.7109375" style="102" customWidth="1"/>
    <col min="12" max="16384" width="11.42578125" style="102"/>
  </cols>
  <sheetData>
    <row r="1" spans="1:11" ht="15" customHeight="1" x14ac:dyDescent="0.2">
      <c r="A1" s="286"/>
      <c r="C1" s="389">
        <f>'Seite 1'!E48</f>
        <v>0</v>
      </c>
      <c r="D1" s="389">
        <f>'Seite 1'!M48</f>
        <v>0</v>
      </c>
      <c r="E1" s="114"/>
      <c r="F1" s="114"/>
      <c r="G1" s="114"/>
      <c r="H1" s="114"/>
      <c r="J1" s="287" t="s">
        <v>124</v>
      </c>
      <c r="K1" s="288">
        <f>'Seite 1'!$O$21</f>
        <v>0</v>
      </c>
    </row>
    <row r="2" spans="1:11" ht="12" customHeight="1" x14ac:dyDescent="0.2">
      <c r="A2" s="286"/>
      <c r="C2" s="289"/>
      <c r="D2" s="289"/>
      <c r="E2" s="289"/>
      <c r="F2" s="289"/>
      <c r="G2" s="289"/>
      <c r="H2" s="289"/>
    </row>
    <row r="3" spans="1:11" ht="15" customHeight="1" x14ac:dyDescent="0.2">
      <c r="A3" s="106" t="s">
        <v>406</v>
      </c>
      <c r="B3" s="107"/>
      <c r="C3" s="107"/>
      <c r="D3" s="107"/>
      <c r="E3" s="107"/>
      <c r="F3" s="107"/>
      <c r="G3" s="107"/>
      <c r="H3" s="107"/>
      <c r="I3" s="107"/>
      <c r="J3" s="107"/>
      <c r="K3" s="108"/>
    </row>
    <row r="4" spans="1:11" ht="5.0999999999999996" customHeight="1" x14ac:dyDescent="0.2">
      <c r="A4" s="110"/>
      <c r="B4" s="110"/>
      <c r="C4" s="110"/>
      <c r="D4" s="110"/>
      <c r="E4" s="110"/>
      <c r="F4" s="110"/>
      <c r="G4" s="110"/>
      <c r="H4" s="110"/>
      <c r="I4" s="291"/>
      <c r="J4" s="291"/>
      <c r="K4" s="110"/>
    </row>
    <row r="5" spans="1:11" ht="12" hidden="1" customHeight="1" x14ac:dyDescent="0.2">
      <c r="A5" s="292"/>
      <c r="B5" s="292"/>
      <c r="C5" s="292"/>
      <c r="D5" s="292"/>
      <c r="E5" s="293" t="s">
        <v>369</v>
      </c>
      <c r="F5" s="293" t="s">
        <v>370</v>
      </c>
      <c r="G5" s="293" t="s">
        <v>371</v>
      </c>
      <c r="H5" s="293" t="s">
        <v>371</v>
      </c>
      <c r="I5" s="294" t="s">
        <v>372</v>
      </c>
      <c r="J5" s="294" t="s">
        <v>526</v>
      </c>
      <c r="K5" s="294" t="s">
        <v>526</v>
      </c>
    </row>
    <row r="6" spans="1:11" ht="12" hidden="1" customHeight="1" x14ac:dyDescent="0.2">
      <c r="A6" s="292"/>
      <c r="B6" s="292"/>
      <c r="C6" s="292"/>
      <c r="D6" s="292"/>
      <c r="E6" s="293" t="s">
        <v>373</v>
      </c>
      <c r="F6" s="293" t="s">
        <v>374</v>
      </c>
      <c r="G6" s="293" t="s">
        <v>375</v>
      </c>
      <c r="H6" s="293" t="s">
        <v>376</v>
      </c>
      <c r="I6" s="294" t="s">
        <v>377</v>
      </c>
      <c r="J6" s="294" t="s">
        <v>527</v>
      </c>
      <c r="K6" s="294" t="s">
        <v>527</v>
      </c>
    </row>
    <row r="7" spans="1:11" ht="12" hidden="1" customHeight="1" x14ac:dyDescent="0.2">
      <c r="A7" s="292"/>
      <c r="B7" s="292"/>
      <c r="C7" s="292"/>
      <c r="D7" s="292"/>
      <c r="E7" s="293" t="s">
        <v>605</v>
      </c>
      <c r="F7" s="293" t="s">
        <v>378</v>
      </c>
      <c r="G7" s="293" t="s">
        <v>379</v>
      </c>
      <c r="H7" s="293" t="s">
        <v>375</v>
      </c>
      <c r="I7" s="294" t="s">
        <v>380</v>
      </c>
      <c r="J7" s="294" t="s">
        <v>528</v>
      </c>
      <c r="K7" s="294" t="s">
        <v>528</v>
      </c>
    </row>
    <row r="8" spans="1:11" ht="12" hidden="1" customHeight="1" x14ac:dyDescent="0.2">
      <c r="A8" s="292"/>
      <c r="B8" s="292"/>
      <c r="C8" s="292"/>
      <c r="D8" s="292"/>
      <c r="E8" s="293" t="s">
        <v>606</v>
      </c>
      <c r="F8" s="293" t="s">
        <v>381</v>
      </c>
      <c r="G8" s="293"/>
      <c r="H8" s="293"/>
      <c r="I8" s="294" t="s">
        <v>382</v>
      </c>
      <c r="J8" s="294" t="s">
        <v>529</v>
      </c>
      <c r="K8" s="294" t="s">
        <v>529</v>
      </c>
    </row>
    <row r="9" spans="1:11" ht="12" hidden="1" customHeight="1" x14ac:dyDescent="0.2">
      <c r="A9" s="292"/>
      <c r="B9" s="292"/>
      <c r="C9" s="292"/>
      <c r="D9" s="292"/>
      <c r="E9" s="292"/>
      <c r="F9" s="293" t="s">
        <v>383</v>
      </c>
      <c r="G9" s="293"/>
      <c r="H9" s="293"/>
      <c r="I9" s="294" t="s">
        <v>384</v>
      </c>
      <c r="J9" s="294" t="s">
        <v>530</v>
      </c>
      <c r="K9" s="294" t="s">
        <v>530</v>
      </c>
    </row>
    <row r="10" spans="1:11" ht="12" hidden="1" customHeight="1" x14ac:dyDescent="0.2">
      <c r="A10" s="292"/>
      <c r="B10" s="292"/>
      <c r="C10" s="292"/>
      <c r="D10" s="292"/>
      <c r="E10" s="292"/>
      <c r="F10" s="293" t="s">
        <v>531</v>
      </c>
      <c r="G10" s="293"/>
      <c r="H10" s="293"/>
      <c r="I10" s="294" t="s">
        <v>385</v>
      </c>
      <c r="J10" s="294"/>
      <c r="K10" s="292"/>
    </row>
    <row r="11" spans="1:11" ht="12" hidden="1" customHeight="1" x14ac:dyDescent="0.2">
      <c r="A11" s="292"/>
      <c r="B11" s="292"/>
      <c r="C11" s="292"/>
      <c r="D11" s="292"/>
      <c r="E11" s="292"/>
      <c r="F11" s="293"/>
      <c r="G11" s="293"/>
      <c r="H11" s="293"/>
      <c r="I11" s="294" t="s">
        <v>386</v>
      </c>
      <c r="J11" s="294"/>
      <c r="K11" s="292"/>
    </row>
    <row r="12" spans="1:11" ht="12" hidden="1" customHeight="1" x14ac:dyDescent="0.2">
      <c r="A12" s="292"/>
      <c r="B12" s="292"/>
      <c r="C12" s="292"/>
      <c r="D12" s="292"/>
      <c r="E12" s="292"/>
      <c r="F12" s="293"/>
      <c r="G12" s="293"/>
      <c r="H12" s="293"/>
      <c r="I12" s="294" t="s">
        <v>387</v>
      </c>
      <c r="J12" s="294"/>
      <c r="K12" s="292"/>
    </row>
    <row r="13" spans="1:11" ht="12" hidden="1" customHeight="1" x14ac:dyDescent="0.2">
      <c r="A13" s="292"/>
      <c r="B13" s="292"/>
      <c r="C13" s="292"/>
      <c r="D13" s="292"/>
      <c r="E13" s="292"/>
      <c r="F13" s="293"/>
      <c r="G13" s="293"/>
      <c r="H13" s="293"/>
      <c r="I13" s="294" t="s">
        <v>388</v>
      </c>
      <c r="J13" s="294"/>
      <c r="K13" s="292"/>
    </row>
    <row r="14" spans="1:11" ht="50.1" customHeight="1" x14ac:dyDescent="0.2">
      <c r="A14" s="295" t="s">
        <v>389</v>
      </c>
      <c r="B14" s="296" t="s">
        <v>238</v>
      </c>
      <c r="C14" s="295" t="s">
        <v>390</v>
      </c>
      <c r="D14" s="295" t="s">
        <v>391</v>
      </c>
      <c r="E14" s="297" t="s">
        <v>607</v>
      </c>
      <c r="F14" s="297" t="s">
        <v>608</v>
      </c>
      <c r="G14" s="297" t="s">
        <v>609</v>
      </c>
      <c r="H14" s="297" t="s">
        <v>610</v>
      </c>
      <c r="I14" s="480" t="s">
        <v>611</v>
      </c>
      <c r="J14" s="477" t="s">
        <v>612</v>
      </c>
      <c r="K14" s="480" t="s">
        <v>613</v>
      </c>
    </row>
    <row r="15" spans="1:11" ht="42" customHeight="1" x14ac:dyDescent="0.2">
      <c r="A15" s="298">
        <v>1</v>
      </c>
      <c r="B15" s="481"/>
      <c r="C15" s="299"/>
      <c r="D15" s="388"/>
      <c r="E15" s="300"/>
      <c r="F15" s="300"/>
      <c r="G15" s="300"/>
      <c r="H15" s="300"/>
      <c r="I15" s="300"/>
      <c r="J15" s="300"/>
      <c r="K15" s="300"/>
    </row>
    <row r="16" spans="1:11" ht="42" customHeight="1" x14ac:dyDescent="0.2">
      <c r="A16" s="301">
        <v>2</v>
      </c>
      <c r="B16" s="482"/>
      <c r="C16" s="302"/>
      <c r="D16" s="608"/>
      <c r="E16" s="478"/>
      <c r="F16" s="478"/>
      <c r="G16" s="478"/>
      <c r="H16" s="478"/>
      <c r="I16" s="478"/>
      <c r="J16" s="478"/>
      <c r="K16" s="478"/>
    </row>
    <row r="17" spans="1:11" ht="42" customHeight="1" x14ac:dyDescent="0.2">
      <c r="A17" s="301">
        <v>3</v>
      </c>
      <c r="B17" s="482"/>
      <c r="C17" s="302"/>
      <c r="D17" s="608"/>
      <c r="E17" s="478"/>
      <c r="F17" s="478"/>
      <c r="G17" s="478"/>
      <c r="H17" s="478"/>
      <c r="I17" s="478"/>
      <c r="J17" s="478"/>
      <c r="K17" s="478"/>
    </row>
    <row r="18" spans="1:11" ht="42" customHeight="1" x14ac:dyDescent="0.2">
      <c r="A18" s="301">
        <v>4</v>
      </c>
      <c r="B18" s="482"/>
      <c r="C18" s="302"/>
      <c r="D18" s="608"/>
      <c r="E18" s="478"/>
      <c r="F18" s="478"/>
      <c r="G18" s="478"/>
      <c r="H18" s="478"/>
      <c r="I18" s="478"/>
      <c r="J18" s="478"/>
      <c r="K18" s="478"/>
    </row>
    <row r="19" spans="1:11" ht="42" customHeight="1" x14ac:dyDescent="0.2">
      <c r="A19" s="301">
        <v>5</v>
      </c>
      <c r="B19" s="482"/>
      <c r="C19" s="302"/>
      <c r="D19" s="608"/>
      <c r="E19" s="478"/>
      <c r="F19" s="478"/>
      <c r="G19" s="478"/>
      <c r="H19" s="478"/>
      <c r="I19" s="478"/>
      <c r="J19" s="478"/>
      <c r="K19" s="478"/>
    </row>
    <row r="20" spans="1:11" ht="42" customHeight="1" x14ac:dyDescent="0.2">
      <c r="A20" s="301">
        <v>6</v>
      </c>
      <c r="B20" s="482"/>
      <c r="C20" s="302"/>
      <c r="D20" s="608"/>
      <c r="E20" s="478"/>
      <c r="F20" s="478"/>
      <c r="G20" s="478"/>
      <c r="H20" s="478"/>
      <c r="I20" s="478"/>
      <c r="J20" s="478"/>
      <c r="K20" s="478"/>
    </row>
    <row r="21" spans="1:11" ht="42" customHeight="1" x14ac:dyDescent="0.2">
      <c r="A21" s="301">
        <v>7</v>
      </c>
      <c r="B21" s="482"/>
      <c r="C21" s="302"/>
      <c r="D21" s="608"/>
      <c r="E21" s="478"/>
      <c r="F21" s="478"/>
      <c r="G21" s="478"/>
      <c r="H21" s="478"/>
      <c r="I21" s="478"/>
      <c r="J21" s="478"/>
      <c r="K21" s="478"/>
    </row>
    <row r="22" spans="1:11" ht="42" customHeight="1" x14ac:dyDescent="0.2">
      <c r="A22" s="301">
        <v>8</v>
      </c>
      <c r="B22" s="482"/>
      <c r="C22" s="302"/>
      <c r="D22" s="608"/>
      <c r="E22" s="478"/>
      <c r="F22" s="478"/>
      <c r="G22" s="478"/>
      <c r="H22" s="478"/>
      <c r="I22" s="478"/>
      <c r="J22" s="478"/>
      <c r="K22" s="478"/>
    </row>
    <row r="23" spans="1:11" ht="42" customHeight="1" x14ac:dyDescent="0.2">
      <c r="A23" s="301">
        <v>9</v>
      </c>
      <c r="B23" s="482"/>
      <c r="C23" s="302"/>
      <c r="D23" s="608"/>
      <c r="E23" s="478"/>
      <c r="F23" s="478"/>
      <c r="G23" s="478"/>
      <c r="H23" s="478"/>
      <c r="I23" s="478"/>
      <c r="J23" s="478"/>
      <c r="K23" s="478"/>
    </row>
    <row r="24" spans="1:11" ht="42" customHeight="1" x14ac:dyDescent="0.2">
      <c r="A24" s="301">
        <v>10</v>
      </c>
      <c r="B24" s="482"/>
      <c r="C24" s="302"/>
      <c r="D24" s="608"/>
      <c r="E24" s="478"/>
      <c r="F24" s="478"/>
      <c r="G24" s="478"/>
      <c r="H24" s="478"/>
      <c r="I24" s="478"/>
      <c r="J24" s="478"/>
      <c r="K24" s="478"/>
    </row>
    <row r="25" spans="1:11" ht="42" customHeight="1" x14ac:dyDescent="0.2">
      <c r="A25" s="301">
        <v>11</v>
      </c>
      <c r="B25" s="482"/>
      <c r="C25" s="302"/>
      <c r="D25" s="608"/>
      <c r="E25" s="478"/>
      <c r="F25" s="478"/>
      <c r="G25" s="478"/>
      <c r="H25" s="478"/>
      <c r="I25" s="478"/>
      <c r="J25" s="478"/>
      <c r="K25" s="478"/>
    </row>
    <row r="26" spans="1:11" ht="42" customHeight="1" x14ac:dyDescent="0.2">
      <c r="A26" s="301">
        <v>12</v>
      </c>
      <c r="B26" s="482"/>
      <c r="C26" s="302"/>
      <c r="D26" s="608"/>
      <c r="E26" s="478"/>
      <c r="F26" s="478"/>
      <c r="G26" s="478"/>
      <c r="H26" s="478"/>
      <c r="I26" s="478"/>
      <c r="J26" s="478"/>
      <c r="K26" s="478"/>
    </row>
    <row r="27" spans="1:11" ht="42" customHeight="1" x14ac:dyDescent="0.2">
      <c r="A27" s="301">
        <v>13</v>
      </c>
      <c r="B27" s="482"/>
      <c r="C27" s="302"/>
      <c r="D27" s="608"/>
      <c r="E27" s="478"/>
      <c r="F27" s="478"/>
      <c r="G27" s="478"/>
      <c r="H27" s="478"/>
      <c r="I27" s="478"/>
      <c r="J27" s="478"/>
      <c r="K27" s="478"/>
    </row>
    <row r="28" spans="1:11" ht="42" customHeight="1" x14ac:dyDescent="0.2">
      <c r="A28" s="301">
        <v>14</v>
      </c>
      <c r="B28" s="482"/>
      <c r="C28" s="302"/>
      <c r="D28" s="608"/>
      <c r="E28" s="478"/>
      <c r="F28" s="478"/>
      <c r="G28" s="478"/>
      <c r="H28" s="478"/>
      <c r="I28" s="478"/>
      <c r="J28" s="478"/>
      <c r="K28" s="478"/>
    </row>
    <row r="29" spans="1:11" ht="42" customHeight="1" x14ac:dyDescent="0.2">
      <c r="A29" s="301">
        <v>15</v>
      </c>
      <c r="B29" s="482"/>
      <c r="C29" s="302"/>
      <c r="D29" s="608"/>
      <c r="E29" s="478"/>
      <c r="F29" s="478"/>
      <c r="G29" s="478"/>
      <c r="H29" s="478"/>
      <c r="I29" s="478"/>
      <c r="J29" s="478"/>
      <c r="K29" s="478"/>
    </row>
    <row r="30" spans="1:11" ht="42" customHeight="1" x14ac:dyDescent="0.2">
      <c r="A30" s="301">
        <v>16</v>
      </c>
      <c r="B30" s="482"/>
      <c r="C30" s="302"/>
      <c r="D30" s="608"/>
      <c r="E30" s="478"/>
      <c r="F30" s="478"/>
      <c r="G30" s="478"/>
      <c r="H30" s="478"/>
      <c r="I30" s="478"/>
      <c r="J30" s="478"/>
      <c r="K30" s="478"/>
    </row>
    <row r="31" spans="1:11" ht="42" customHeight="1" x14ac:dyDescent="0.2">
      <c r="A31" s="301">
        <v>17</v>
      </c>
      <c r="B31" s="482"/>
      <c r="C31" s="302"/>
      <c r="D31" s="608"/>
      <c r="E31" s="478"/>
      <c r="F31" s="478"/>
      <c r="G31" s="478"/>
      <c r="H31" s="478"/>
      <c r="I31" s="478"/>
      <c r="J31" s="478"/>
      <c r="K31" s="478"/>
    </row>
    <row r="32" spans="1:11" ht="42" customHeight="1" x14ac:dyDescent="0.2">
      <c r="A32" s="301">
        <v>18</v>
      </c>
      <c r="B32" s="482"/>
      <c r="C32" s="302"/>
      <c r="D32" s="608"/>
      <c r="E32" s="478"/>
      <c r="F32" s="478"/>
      <c r="G32" s="478"/>
      <c r="H32" s="478"/>
      <c r="I32" s="478"/>
      <c r="J32" s="478"/>
      <c r="K32" s="478"/>
    </row>
    <row r="33" spans="1:11" ht="42" customHeight="1" x14ac:dyDescent="0.2">
      <c r="A33" s="301">
        <v>19</v>
      </c>
      <c r="B33" s="482"/>
      <c r="C33" s="302"/>
      <c r="D33" s="608"/>
      <c r="E33" s="478"/>
      <c r="F33" s="478"/>
      <c r="G33" s="478"/>
      <c r="H33" s="478"/>
      <c r="I33" s="478"/>
      <c r="J33" s="478"/>
      <c r="K33" s="478"/>
    </row>
    <row r="34" spans="1:11" ht="42" customHeight="1" x14ac:dyDescent="0.2">
      <c r="A34" s="301">
        <v>20</v>
      </c>
      <c r="B34" s="482"/>
      <c r="C34" s="302"/>
      <c r="D34" s="608"/>
      <c r="E34" s="478"/>
      <c r="F34" s="478"/>
      <c r="G34" s="478"/>
      <c r="H34" s="478"/>
      <c r="I34" s="478"/>
      <c r="J34" s="478"/>
      <c r="K34" s="478"/>
    </row>
    <row r="35" spans="1:11" ht="5.0999999999999996" customHeight="1" x14ac:dyDescent="0.2">
      <c r="A35" s="303"/>
      <c r="B35" s="114"/>
    </row>
    <row r="36" spans="1:11" ht="12" customHeight="1" x14ac:dyDescent="0.2">
      <c r="A36" s="304" t="s">
        <v>392</v>
      </c>
      <c r="B36" s="114"/>
    </row>
    <row r="37" spans="1:11" ht="12" customHeight="1" x14ac:dyDescent="0.2">
      <c r="A37" s="305" t="s">
        <v>393</v>
      </c>
      <c r="B37" s="306" t="s">
        <v>394</v>
      </c>
      <c r="C37" s="306"/>
      <c r="D37" s="306"/>
      <c r="E37" s="306"/>
      <c r="F37" s="306"/>
      <c r="G37" s="306"/>
      <c r="H37" s="306"/>
      <c r="I37" s="306"/>
      <c r="J37" s="306"/>
    </row>
    <row r="38" spans="1:11" ht="5.0999999999999996" customHeight="1" x14ac:dyDescent="0.2">
      <c r="A38" s="305"/>
      <c r="B38" s="306"/>
      <c r="C38" s="306"/>
      <c r="D38" s="306"/>
      <c r="E38" s="306"/>
      <c r="F38" s="306"/>
      <c r="G38" s="306"/>
      <c r="H38" s="306"/>
      <c r="I38" s="306"/>
      <c r="J38" s="306"/>
    </row>
    <row r="39" spans="1:11" ht="12" customHeight="1" x14ac:dyDescent="0.2">
      <c r="A39" s="305" t="s">
        <v>393</v>
      </c>
      <c r="B39" s="306" t="s">
        <v>395</v>
      </c>
      <c r="C39" s="306"/>
      <c r="D39" s="306"/>
      <c r="E39" s="306"/>
      <c r="F39" s="306"/>
      <c r="G39" s="306"/>
      <c r="H39" s="306"/>
      <c r="I39" s="306"/>
      <c r="J39" s="306"/>
    </row>
    <row r="40" spans="1:11" ht="5.0999999999999996" customHeight="1" x14ac:dyDescent="0.2">
      <c r="A40" s="305"/>
      <c r="B40" s="306"/>
      <c r="C40" s="306"/>
      <c r="D40" s="306"/>
      <c r="E40" s="306"/>
      <c r="F40" s="306"/>
      <c r="G40" s="306"/>
      <c r="H40" s="306"/>
      <c r="I40" s="306"/>
      <c r="J40" s="306"/>
    </row>
    <row r="41" spans="1:11" ht="12" customHeight="1" x14ac:dyDescent="0.2">
      <c r="A41" s="305" t="s">
        <v>393</v>
      </c>
      <c r="B41" s="307" t="s">
        <v>396</v>
      </c>
      <c r="C41" s="306" t="s">
        <v>397</v>
      </c>
      <c r="D41" s="307"/>
      <c r="E41" s="307"/>
      <c r="F41" s="307"/>
      <c r="G41" s="307"/>
      <c r="H41" s="307"/>
      <c r="I41" s="307"/>
      <c r="J41" s="479"/>
      <c r="K41" s="306"/>
    </row>
    <row r="42" spans="1:11" ht="12" customHeight="1" x14ac:dyDescent="0.2">
      <c r="A42" s="286"/>
      <c r="B42" s="307"/>
      <c r="C42" s="306" t="s">
        <v>398</v>
      </c>
      <c r="D42" s="307"/>
      <c r="E42" s="307"/>
      <c r="F42" s="307"/>
      <c r="G42" s="307"/>
      <c r="H42" s="307"/>
      <c r="I42" s="307"/>
      <c r="J42" s="479"/>
      <c r="K42" s="306"/>
    </row>
    <row r="43" spans="1:11" ht="5.0999999999999996" customHeight="1" x14ac:dyDescent="0.2">
      <c r="A43" s="286"/>
      <c r="B43" s="307"/>
      <c r="C43" s="306"/>
      <c r="D43" s="307"/>
      <c r="E43" s="307"/>
      <c r="F43" s="307"/>
      <c r="G43" s="307"/>
      <c r="H43" s="307"/>
      <c r="I43" s="307"/>
      <c r="J43" s="479"/>
      <c r="K43" s="306"/>
    </row>
    <row r="44" spans="1:11" ht="12" customHeight="1" x14ac:dyDescent="0.2">
      <c r="A44" s="305" t="s">
        <v>393</v>
      </c>
      <c r="B44" s="844" t="s">
        <v>399</v>
      </c>
      <c r="C44" s="844"/>
      <c r="D44" s="308" t="s">
        <v>400</v>
      </c>
      <c r="H44" s="307"/>
      <c r="I44" s="307"/>
      <c r="J44" s="479"/>
      <c r="K44" s="307"/>
    </row>
    <row r="45" spans="1:11" ht="12" customHeight="1" x14ac:dyDescent="0.2">
      <c r="A45" s="303"/>
      <c r="B45" s="844"/>
      <c r="C45" s="844"/>
      <c r="D45" s="308" t="s">
        <v>401</v>
      </c>
      <c r="E45" s="307"/>
      <c r="F45" s="307"/>
      <c r="G45" s="307"/>
      <c r="H45" s="307"/>
      <c r="I45" s="307"/>
      <c r="J45" s="479"/>
      <c r="K45" s="307"/>
    </row>
    <row r="46" spans="1:11" ht="12" customHeight="1" x14ac:dyDescent="0.2">
      <c r="A46" s="303"/>
      <c r="B46" s="307"/>
      <c r="C46" s="307"/>
      <c r="D46" s="308" t="s">
        <v>402</v>
      </c>
      <c r="E46" s="307"/>
      <c r="F46" s="307"/>
      <c r="G46" s="307"/>
      <c r="H46" s="307"/>
      <c r="I46" s="307"/>
      <c r="J46" s="479"/>
      <c r="K46" s="307"/>
    </row>
    <row r="47" spans="1:11" ht="12" customHeight="1" x14ac:dyDescent="0.2">
      <c r="A47" s="303"/>
      <c r="B47" s="307"/>
      <c r="C47" s="307"/>
      <c r="D47" s="308" t="s">
        <v>403</v>
      </c>
      <c r="E47" s="307"/>
      <c r="F47" s="307"/>
      <c r="G47" s="307"/>
      <c r="H47" s="307"/>
      <c r="I47" s="307"/>
      <c r="J47" s="479"/>
      <c r="K47" s="307"/>
    </row>
    <row r="48" spans="1:11" ht="12" customHeight="1" x14ac:dyDescent="0.2">
      <c r="A48" s="309" t="str">
        <f>'Seite 1'!$A$64</f>
        <v>Antrag LAT - Einstellungsprämie</v>
      </c>
      <c r="B48" s="307"/>
      <c r="C48" s="307"/>
      <c r="D48" s="308" t="s">
        <v>404</v>
      </c>
      <c r="E48" s="307"/>
      <c r="F48" s="307"/>
      <c r="G48" s="307"/>
      <c r="H48" s="307"/>
      <c r="I48" s="307"/>
      <c r="J48" s="479"/>
      <c r="K48" s="307"/>
    </row>
    <row r="49" spans="1:11" ht="12" customHeight="1" x14ac:dyDescent="0.2">
      <c r="A49" s="309" t="str">
        <f>'Seite 1'!$A$65</f>
        <v>Formularversion: V 2.1 vom 23.02.24 - öffentlich -</v>
      </c>
      <c r="B49" s="307"/>
      <c r="C49" s="307"/>
      <c r="D49" s="308" t="s">
        <v>405</v>
      </c>
      <c r="E49" s="307"/>
      <c r="F49" s="307"/>
      <c r="G49" s="307"/>
      <c r="H49" s="307"/>
      <c r="I49" s="307"/>
      <c r="J49" s="479"/>
      <c r="K49" s="307"/>
    </row>
  </sheetData>
  <sheetProtection password="EF62" sheet="1" objects="1" scenarios="1" selectLockedCells="1" autoFilter="0"/>
  <mergeCells count="1">
    <mergeCell ref="B44:C45"/>
  </mergeCells>
  <conditionalFormatting sqref="K1">
    <cfRule type="cellIs" dxfId="9" priority="1" stopIfTrue="1" operator="equal">
      <formula>0</formula>
    </cfRule>
  </conditionalFormatting>
  <dataValidations count="8">
    <dataValidation type="list" allowBlank="1" showErrorMessage="1" errorTitle="Behinderung" error="Bitte auswählen!" sqref="H15:H34">
      <formula1>$H$5:$H$7</formula1>
    </dataValidation>
    <dataValidation type="list" allowBlank="1" showErrorMessage="1" errorTitle="Migrationshintergrund" error="Bitte auswählen!" sqref="G15:G34">
      <formula1>$G$5:$G$7</formula1>
    </dataValidation>
    <dataValidation type="list" allowBlank="1" showErrorMessage="1" errorTitle="Zielgruppe" error="Bitte auswählen!" sqref="F15:F34">
      <formula1>$F$5:$F$10</formula1>
    </dataValidation>
    <dataValidation type="list" allowBlank="1" showErrorMessage="1" errorTitle="Berufsabschluss" error="Bitte auswählen!" sqref="I15:I34">
      <formula1>$I$5:$I$13</formula1>
    </dataValidation>
    <dataValidation type="date" allowBlank="1" showErrorMessage="1" errorTitle="Einstellungsdatum" error="Das Einstellungsdatum muss innerhalb des Förderzeitraumes liegen!" sqref="D15:D34">
      <formula1>$C$1</formula1>
      <formula2>$D$1</formula2>
    </dataValidation>
    <dataValidation type="list" allowBlank="1" showErrorMessage="1" errorTitle="Dauer SGB-II-Bezug" error="Bitte auswählen!" sqref="K15:K34">
      <formula1>$K$5:$K$9</formula1>
    </dataValidation>
    <dataValidation type="list" allowBlank="1" showErrorMessage="1" errorTitle="Dauer gemeldete Arbeitslosigkeit" error="Bitte auswählen!" sqref="J15:J34">
      <formula1>$J$5:$J$9</formula1>
    </dataValidation>
    <dataValidation type="list" allowBlank="1" showErrorMessage="1" errorTitle="Geschlecht" error="Bitte auswählen!" sqref="E15:E34">
      <formula1>$E$5:$E$8</formula1>
    </dataValidation>
  </dataValidations>
  <printOptions horizontalCentered="1"/>
  <pageMargins left="0.19685039370078741" right="0.19685039370078741" top="0.59055118110236227" bottom="0.19685039370078741" header="0.19685039370078741" footer="0.19685039370078741"/>
  <pageSetup paperSize="9" scale="50" orientation="landscape" r:id="rId1"/>
  <headerFooter>
    <oddFooter>&amp;C&amp;9&amp;A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9"/>
  <sheetViews>
    <sheetView showGridLines="0" zoomScaleNormal="100" workbookViewId="0">
      <selection activeCell="D17" sqref="D17"/>
    </sheetView>
  </sheetViews>
  <sheetFormatPr baseColWidth="10" defaultRowHeight="12.75" customHeight="1" x14ac:dyDescent="0.2"/>
  <cols>
    <col min="1" max="1" width="5.7109375" style="7" customWidth="1"/>
    <col min="2" max="2" width="40.7109375" style="7" customWidth="1"/>
    <col min="3" max="5" width="10.7109375" style="7" customWidth="1"/>
    <col min="6" max="6" width="8.7109375" style="7" customWidth="1"/>
    <col min="7" max="7" width="12.7109375" style="7" customWidth="1"/>
    <col min="8" max="8" width="8.7109375" style="7" customWidth="1"/>
    <col min="9" max="9" width="18.7109375" style="7" customWidth="1"/>
    <col min="10" max="11" width="15.7109375" style="7" customWidth="1"/>
    <col min="12" max="12" width="8.7109375" style="7" customWidth="1"/>
    <col min="13" max="14" width="18.7109375" style="7" customWidth="1"/>
    <col min="15" max="16" width="10.7109375" style="7" customWidth="1"/>
    <col min="17" max="17" width="8.7109375" style="7" customWidth="1"/>
    <col min="18" max="19" width="11.42578125" style="7" hidden="1" customWidth="1"/>
    <col min="20" max="16384" width="11.42578125" style="7"/>
  </cols>
  <sheetData>
    <row r="1" spans="1:19" s="33" customFormat="1" ht="15" customHeight="1" x14ac:dyDescent="0.2">
      <c r="A1" s="189"/>
      <c r="O1" s="123" t="s">
        <v>124</v>
      </c>
      <c r="P1" s="846">
        <f>'Seite 1'!$O$21</f>
        <v>0</v>
      </c>
      <c r="Q1" s="846"/>
      <c r="R1" s="435">
        <f>'Seite 1'!$E$48</f>
        <v>0</v>
      </c>
      <c r="S1" s="435">
        <f>'Seite 1'!$M$48</f>
        <v>0</v>
      </c>
    </row>
    <row r="2" spans="1:19" ht="12" customHeight="1" x14ac:dyDescent="0.2">
      <c r="A2" s="353"/>
      <c r="E2" s="357"/>
      <c r="F2" s="357"/>
      <c r="G2" s="357"/>
      <c r="H2" s="357"/>
      <c r="I2" s="357"/>
      <c r="J2" s="357"/>
      <c r="L2" s="357"/>
      <c r="M2" s="357"/>
      <c r="N2" s="357"/>
      <c r="O2" s="357"/>
      <c r="P2" s="357"/>
      <c r="Q2" s="357"/>
    </row>
    <row r="3" spans="1:19" s="20" customFormat="1" ht="15" customHeight="1" x14ac:dyDescent="0.2">
      <c r="A3" s="106" t="s">
        <v>477</v>
      </c>
      <c r="B3" s="360"/>
      <c r="C3" s="360"/>
      <c r="D3" s="360"/>
      <c r="E3" s="360"/>
      <c r="F3" s="360"/>
      <c r="G3" s="360"/>
      <c r="H3" s="360"/>
      <c r="I3" s="360"/>
      <c r="J3" s="360"/>
      <c r="K3" s="360"/>
      <c r="L3" s="360"/>
      <c r="M3" s="360"/>
      <c r="N3" s="360"/>
      <c r="O3" s="360"/>
      <c r="P3" s="360"/>
      <c r="Q3" s="361"/>
      <c r="R3" s="7"/>
      <c r="S3" s="7"/>
    </row>
    <row r="4" spans="1:19" ht="5.0999999999999996" customHeight="1" x14ac:dyDescent="0.2">
      <c r="A4" s="353"/>
      <c r="E4" s="357"/>
      <c r="F4" s="357"/>
      <c r="G4" s="357"/>
      <c r="H4" s="357"/>
      <c r="I4" s="357"/>
      <c r="J4" s="357"/>
      <c r="L4" s="357"/>
      <c r="M4" s="357"/>
      <c r="N4" s="357"/>
      <c r="O4" s="357"/>
      <c r="P4" s="357"/>
      <c r="Q4" s="357"/>
    </row>
    <row r="5" spans="1:19" s="369" customFormat="1" ht="18" customHeight="1" x14ac:dyDescent="0.2">
      <c r="A5" s="553" t="str">
        <f>CONCATENATE(IF(COUNTIF(B17:B36,"*")=0,"__",COUNTIF(B17:B36,"*")),IF(COUNTIF(B17:B36,"*")=1," Person"," Personen"),", davon mit Erfüllung der Zuwendungsvoraussetzungen ",IF(AND(COUNTIF(B17:B36,"*")=0,COUNTIF('Seite 7'!S17:S36,"ja")=0),"__",COUNTIF('Seite 7'!S17:S36,"ja")),IF(COUNTIF('Seite 7'!S17:S36,"ja")=1," Person"," Personen"))</f>
        <v>__ Personen, davon mit Erfüllung der Zuwendungsvoraussetzungen __ Personen</v>
      </c>
      <c r="B5" s="362"/>
      <c r="C5" s="551"/>
      <c r="D5" s="363"/>
      <c r="E5" s="364"/>
      <c r="F5" s="550"/>
      <c r="G5" s="550"/>
      <c r="H5" s="552"/>
      <c r="I5" s="364"/>
      <c r="J5" s="364"/>
      <c r="K5" s="365"/>
      <c r="L5" s="364"/>
      <c r="M5" s="364"/>
      <c r="N5" s="364"/>
      <c r="O5" s="364"/>
      <c r="P5" s="364"/>
      <c r="Q5" s="419"/>
      <c r="R5" s="7"/>
      <c r="S5" s="7"/>
    </row>
    <row r="6" spans="1:19" s="369" customFormat="1" ht="5.0999999999999996" customHeight="1" x14ac:dyDescent="0.2">
      <c r="A6" s="370"/>
      <c r="B6" s="371"/>
      <c r="C6" s="371"/>
      <c r="D6" s="371"/>
      <c r="E6" s="371"/>
      <c r="F6" s="371"/>
      <c r="G6" s="371"/>
      <c r="H6" s="371"/>
      <c r="I6" s="371"/>
      <c r="J6" s="371"/>
      <c r="K6" s="371"/>
      <c r="L6" s="371"/>
      <c r="M6" s="371"/>
      <c r="N6" s="371"/>
      <c r="O6" s="371"/>
      <c r="P6" s="371"/>
      <c r="Q6" s="371"/>
      <c r="R6" s="7"/>
      <c r="S6" s="7"/>
    </row>
    <row r="7" spans="1:19" s="369" customFormat="1" ht="12" customHeight="1" x14ac:dyDescent="0.2">
      <c r="A7" s="865" t="s">
        <v>389</v>
      </c>
      <c r="B7" s="865" t="s">
        <v>238</v>
      </c>
      <c r="C7" s="867" t="s">
        <v>478</v>
      </c>
      <c r="D7" s="868"/>
      <c r="E7" s="865" t="s">
        <v>483</v>
      </c>
      <c r="F7" s="847" t="s">
        <v>484</v>
      </c>
      <c r="G7" s="850" t="s">
        <v>572</v>
      </c>
      <c r="H7" s="847" t="s">
        <v>484</v>
      </c>
      <c r="I7" s="850" t="s">
        <v>485</v>
      </c>
      <c r="J7" s="880" t="s">
        <v>354</v>
      </c>
      <c r="K7" s="881"/>
      <c r="L7" s="847" t="s">
        <v>484</v>
      </c>
      <c r="M7" s="850" t="s">
        <v>486</v>
      </c>
      <c r="N7" s="415"/>
      <c r="O7" s="415"/>
      <c r="P7" s="486"/>
      <c r="Q7" s="847" t="s">
        <v>484</v>
      </c>
      <c r="R7" s="7"/>
      <c r="S7" s="7"/>
    </row>
    <row r="8" spans="1:19" s="369" customFormat="1" ht="12" customHeight="1" x14ac:dyDescent="0.2">
      <c r="A8" s="865"/>
      <c r="B8" s="865"/>
      <c r="C8" s="869"/>
      <c r="D8" s="870"/>
      <c r="E8" s="865"/>
      <c r="F8" s="848"/>
      <c r="G8" s="851"/>
      <c r="H8" s="848"/>
      <c r="I8" s="851"/>
      <c r="J8" s="861"/>
      <c r="K8" s="862"/>
      <c r="L8" s="848"/>
      <c r="M8" s="851"/>
      <c r="N8" s="483" t="s">
        <v>354</v>
      </c>
      <c r="O8" s="861" t="s">
        <v>354</v>
      </c>
      <c r="P8" s="862"/>
      <c r="Q8" s="848"/>
      <c r="R8" s="7"/>
      <c r="S8" s="7"/>
    </row>
    <row r="9" spans="1:19" s="369" customFormat="1" ht="12" customHeight="1" x14ac:dyDescent="0.2">
      <c r="A9" s="865"/>
      <c r="B9" s="865"/>
      <c r="C9" s="869"/>
      <c r="D9" s="870"/>
      <c r="E9" s="865"/>
      <c r="F9" s="848"/>
      <c r="G9" s="851"/>
      <c r="H9" s="848"/>
      <c r="I9" s="851"/>
      <c r="J9" s="861"/>
      <c r="K9" s="862"/>
      <c r="L9" s="848"/>
      <c r="M9" s="851"/>
      <c r="N9" s="853" t="s">
        <v>493</v>
      </c>
      <c r="O9" s="863" t="s">
        <v>487</v>
      </c>
      <c r="P9" s="864"/>
      <c r="Q9" s="848"/>
      <c r="R9" s="7"/>
      <c r="S9" s="7"/>
    </row>
    <row r="10" spans="1:19" s="369" customFormat="1" ht="12" customHeight="1" x14ac:dyDescent="0.2">
      <c r="A10" s="865"/>
      <c r="B10" s="865"/>
      <c r="C10" s="869"/>
      <c r="D10" s="870"/>
      <c r="E10" s="865"/>
      <c r="F10" s="848"/>
      <c r="G10" s="851"/>
      <c r="H10" s="848"/>
      <c r="I10" s="851"/>
      <c r="J10" s="878" t="s">
        <v>590</v>
      </c>
      <c r="K10" s="879"/>
      <c r="L10" s="848"/>
      <c r="M10" s="851"/>
      <c r="N10" s="853"/>
      <c r="O10" s="484"/>
      <c r="P10" s="485"/>
      <c r="Q10" s="848"/>
      <c r="R10" s="7"/>
      <c r="S10" s="7"/>
    </row>
    <row r="11" spans="1:19" s="369" customFormat="1" ht="12" customHeight="1" x14ac:dyDescent="0.2">
      <c r="A11" s="866"/>
      <c r="B11" s="866"/>
      <c r="C11" s="871"/>
      <c r="D11" s="872"/>
      <c r="E11" s="866"/>
      <c r="F11" s="848"/>
      <c r="G11" s="851"/>
      <c r="H11" s="848"/>
      <c r="I11" s="851"/>
      <c r="J11" s="853" t="s">
        <v>573</v>
      </c>
      <c r="K11" s="876" t="s">
        <v>574</v>
      </c>
      <c r="L11" s="848"/>
      <c r="M11" s="851"/>
      <c r="N11" s="853"/>
      <c r="O11" s="411"/>
      <c r="P11" s="407"/>
      <c r="Q11" s="848"/>
      <c r="R11" s="7"/>
      <c r="S11" s="7"/>
    </row>
    <row r="12" spans="1:19" s="369" customFormat="1" ht="12" customHeight="1" x14ac:dyDescent="0.2">
      <c r="A12" s="866"/>
      <c r="B12" s="866"/>
      <c r="C12" s="873" t="s">
        <v>494</v>
      </c>
      <c r="D12" s="855" t="s">
        <v>480</v>
      </c>
      <c r="E12" s="866"/>
      <c r="F12" s="848"/>
      <c r="G12" s="851"/>
      <c r="H12" s="848"/>
      <c r="I12" s="851"/>
      <c r="J12" s="853"/>
      <c r="K12" s="876"/>
      <c r="L12" s="848"/>
      <c r="M12" s="851"/>
      <c r="N12" s="853"/>
      <c r="O12" s="858" t="s">
        <v>494</v>
      </c>
      <c r="P12" s="855" t="s">
        <v>480</v>
      </c>
      <c r="Q12" s="848"/>
      <c r="R12" s="7"/>
      <c r="S12" s="7"/>
    </row>
    <row r="13" spans="1:19" s="369" customFormat="1" ht="12" customHeight="1" x14ac:dyDescent="0.2">
      <c r="A13" s="866"/>
      <c r="B13" s="866"/>
      <c r="C13" s="874"/>
      <c r="D13" s="856"/>
      <c r="E13" s="866"/>
      <c r="F13" s="848"/>
      <c r="G13" s="851"/>
      <c r="H13" s="848"/>
      <c r="I13" s="851"/>
      <c r="J13" s="853"/>
      <c r="K13" s="876"/>
      <c r="L13" s="848"/>
      <c r="M13" s="851"/>
      <c r="N13" s="853"/>
      <c r="O13" s="859"/>
      <c r="P13" s="856"/>
      <c r="Q13" s="848"/>
      <c r="R13" s="7"/>
      <c r="S13" s="7"/>
    </row>
    <row r="14" spans="1:19" s="369" customFormat="1" ht="12" customHeight="1" x14ac:dyDescent="0.2">
      <c r="A14" s="866"/>
      <c r="B14" s="866"/>
      <c r="C14" s="874"/>
      <c r="D14" s="856"/>
      <c r="E14" s="866"/>
      <c r="F14" s="848"/>
      <c r="G14" s="851"/>
      <c r="H14" s="848"/>
      <c r="I14" s="851"/>
      <c r="J14" s="853"/>
      <c r="K14" s="876"/>
      <c r="L14" s="848"/>
      <c r="M14" s="851"/>
      <c r="N14" s="853"/>
      <c r="O14" s="859"/>
      <c r="P14" s="856"/>
      <c r="Q14" s="848"/>
      <c r="R14" s="7"/>
      <c r="S14" s="7"/>
    </row>
    <row r="15" spans="1:19" s="369" customFormat="1" ht="12" customHeight="1" x14ac:dyDescent="0.2">
      <c r="A15" s="866"/>
      <c r="B15" s="866"/>
      <c r="C15" s="874"/>
      <c r="D15" s="856"/>
      <c r="E15" s="866"/>
      <c r="F15" s="848"/>
      <c r="G15" s="851"/>
      <c r="H15" s="848"/>
      <c r="I15" s="851"/>
      <c r="J15" s="853"/>
      <c r="K15" s="876"/>
      <c r="L15" s="848"/>
      <c r="M15" s="851"/>
      <c r="N15" s="853"/>
      <c r="O15" s="859"/>
      <c r="P15" s="856"/>
      <c r="Q15" s="848"/>
      <c r="R15" s="7"/>
      <c r="S15" s="7"/>
    </row>
    <row r="16" spans="1:19" s="369" customFormat="1" ht="12" customHeight="1" x14ac:dyDescent="0.2">
      <c r="A16" s="866"/>
      <c r="B16" s="866"/>
      <c r="C16" s="875"/>
      <c r="D16" s="857"/>
      <c r="E16" s="866"/>
      <c r="F16" s="849"/>
      <c r="G16" s="852"/>
      <c r="H16" s="849"/>
      <c r="I16" s="852"/>
      <c r="J16" s="854"/>
      <c r="K16" s="877"/>
      <c r="L16" s="849"/>
      <c r="M16" s="852"/>
      <c r="N16" s="854"/>
      <c r="O16" s="860"/>
      <c r="P16" s="857"/>
      <c r="Q16" s="849"/>
      <c r="R16" s="7"/>
      <c r="S16" s="7"/>
    </row>
    <row r="17" spans="1:19" s="369" customFormat="1" ht="18" customHeight="1" x14ac:dyDescent="0.2">
      <c r="A17" s="373">
        <f>'Seite 5'!A15</f>
        <v>1</v>
      </c>
      <c r="B17" s="374">
        <f>IF('Seite 5'!B15=0,0,'Seite 5'!B15)</f>
        <v>0</v>
      </c>
      <c r="C17" s="390">
        <f>IF('Seite 5'!D15=0,0,'Seite 5'!D15)</f>
        <v>0</v>
      </c>
      <c r="D17" s="375"/>
      <c r="E17" s="394"/>
      <c r="F17" s="404" t="str">
        <f>IF(E17=0,"",IF(E17&gt;=30,"erfüllt","nicht erfüllt"))</f>
        <v/>
      </c>
      <c r="G17" s="542"/>
      <c r="H17" s="545" t="str">
        <f>IF(G17=0,"",IF(G17="nein","erfüllt","nicht erfüllt"))</f>
        <v/>
      </c>
      <c r="I17" s="401"/>
      <c r="J17" s="402"/>
      <c r="K17" s="403"/>
      <c r="L17" s="404" t="str">
        <f>IF(I17=0,"",IF(I17="nein","erfüllt",IF(AND(I17="ja",J17=0,K17=0),"",IF(OR(AND(I17="ja",K17="ja"),AND(I17="ja",J17="ja",OR('Seite 5'!H15="ja",'Seite 5'!H15="ja (gleichgestellt)"))),"erfüllt","nicht erfüllt"))))</f>
        <v/>
      </c>
      <c r="M17" s="416"/>
      <c r="N17" s="493"/>
      <c r="O17" s="412"/>
      <c r="P17" s="408"/>
      <c r="Q17" s="404" t="str">
        <f>IF(M17=0,"",IF(AND(M17="ja",N17=""),"",IF(AND(M17="ja",N17&lt;&gt;""),"erfüllt","nicht erfüllt")))</f>
        <v/>
      </c>
      <c r="R17" s="7"/>
      <c r="S17" s="7"/>
    </row>
    <row r="18" spans="1:19" s="369" customFormat="1" ht="18" customHeight="1" x14ac:dyDescent="0.2">
      <c r="A18" s="377">
        <f>'Seite 5'!A16</f>
        <v>2</v>
      </c>
      <c r="B18" s="378">
        <f>IF('Seite 5'!B16=0,0,'Seite 5'!B16)</f>
        <v>0</v>
      </c>
      <c r="C18" s="437">
        <f>IF('Seite 5'!D16=0,0,'Seite 5'!D16)</f>
        <v>0</v>
      </c>
      <c r="D18" s="489"/>
      <c r="E18" s="392"/>
      <c r="F18" s="405" t="str">
        <f t="shared" ref="F18:F36" si="0">IF(E18=0,"",IF(E18&gt;=30,"erfüllt","nicht erfüllt"))</f>
        <v/>
      </c>
      <c r="G18" s="543"/>
      <c r="H18" s="404" t="str">
        <f t="shared" ref="H18:H36" si="1">IF(G18=0,"",IF(G18="nein","erfüllt","nicht erfüllt"))</f>
        <v/>
      </c>
      <c r="I18" s="395"/>
      <c r="J18" s="396"/>
      <c r="K18" s="397"/>
      <c r="L18" s="405" t="str">
        <f>IF(I18=0,"",IF(I18="nein","erfüllt",IF(AND(I18="ja",J18=0,K18=0),"",IF(OR(AND(I18="ja",K18="ja"),AND(I18="ja",J18="ja",OR('Seite 5'!H16="ja",'Seite 5'!H16="ja (gleichgestellt)"))),"erfüllt","nicht erfüllt"))))</f>
        <v/>
      </c>
      <c r="M18" s="490"/>
      <c r="N18" s="417"/>
      <c r="O18" s="413"/>
      <c r="P18" s="409"/>
      <c r="Q18" s="405" t="str">
        <f t="shared" ref="Q18:Q36" si="2">IF(M18=0,"",IF(AND(M18="ja",N18=""),"",IF(AND(M18="ja",N18&lt;&gt;""),"erfüllt","nicht erfüllt")))</f>
        <v/>
      </c>
      <c r="R18" s="7"/>
      <c r="S18" s="7"/>
    </row>
    <row r="19" spans="1:19" s="369" customFormat="1" ht="18" customHeight="1" x14ac:dyDescent="0.2">
      <c r="A19" s="377">
        <f>'Seite 5'!A17</f>
        <v>3</v>
      </c>
      <c r="B19" s="378">
        <f>IF('Seite 5'!B17=0,0,'Seite 5'!B17)</f>
        <v>0</v>
      </c>
      <c r="C19" s="437">
        <f>IF('Seite 5'!D17=0,0,'Seite 5'!D17)</f>
        <v>0</v>
      </c>
      <c r="D19" s="489"/>
      <c r="E19" s="392"/>
      <c r="F19" s="405" t="str">
        <f t="shared" si="0"/>
        <v/>
      </c>
      <c r="G19" s="543"/>
      <c r="H19" s="404" t="str">
        <f t="shared" si="1"/>
        <v/>
      </c>
      <c r="I19" s="395"/>
      <c r="J19" s="396"/>
      <c r="K19" s="397"/>
      <c r="L19" s="405" t="str">
        <f>IF(I19=0,"",IF(I19="nein","erfüllt",IF(AND(I19="ja",J19=0,K19=0),"",IF(OR(AND(I19="ja",K19="ja"),AND(I19="ja",J19="ja",OR('Seite 5'!H17="ja",'Seite 5'!H17="ja (gleichgestellt)"))),"erfüllt","nicht erfüllt"))))</f>
        <v/>
      </c>
      <c r="M19" s="490"/>
      <c r="N19" s="417"/>
      <c r="O19" s="413"/>
      <c r="P19" s="409"/>
      <c r="Q19" s="405" t="str">
        <f t="shared" si="2"/>
        <v/>
      </c>
      <c r="R19" s="7"/>
      <c r="S19" s="7"/>
    </row>
    <row r="20" spans="1:19" s="369" customFormat="1" ht="18" customHeight="1" x14ac:dyDescent="0.2">
      <c r="A20" s="377">
        <f>'Seite 5'!A18</f>
        <v>4</v>
      </c>
      <c r="B20" s="378">
        <f>IF('Seite 5'!B18=0,0,'Seite 5'!B18)</f>
        <v>0</v>
      </c>
      <c r="C20" s="437">
        <f>IF('Seite 5'!D18=0,0,'Seite 5'!D18)</f>
        <v>0</v>
      </c>
      <c r="D20" s="489"/>
      <c r="E20" s="392"/>
      <c r="F20" s="405" t="str">
        <f t="shared" si="0"/>
        <v/>
      </c>
      <c r="G20" s="543"/>
      <c r="H20" s="404" t="str">
        <f t="shared" si="1"/>
        <v/>
      </c>
      <c r="I20" s="395"/>
      <c r="J20" s="396"/>
      <c r="K20" s="397"/>
      <c r="L20" s="405" t="str">
        <f>IF(I20=0,"",IF(I20="nein","erfüllt",IF(AND(I20="ja",J20=0,K20=0),"",IF(OR(AND(I20="ja",K20="ja"),AND(I20="ja",J20="ja",OR('Seite 5'!H18="ja",'Seite 5'!H18="ja (gleichgestellt)"))),"erfüllt","nicht erfüllt"))))</f>
        <v/>
      </c>
      <c r="M20" s="490"/>
      <c r="N20" s="417"/>
      <c r="O20" s="413"/>
      <c r="P20" s="409"/>
      <c r="Q20" s="405" t="str">
        <f t="shared" si="2"/>
        <v/>
      </c>
      <c r="R20" s="7"/>
      <c r="S20" s="7"/>
    </row>
    <row r="21" spans="1:19" s="369" customFormat="1" ht="18" customHeight="1" x14ac:dyDescent="0.2">
      <c r="A21" s="377">
        <f>'Seite 5'!A19</f>
        <v>5</v>
      </c>
      <c r="B21" s="378">
        <f>IF('Seite 5'!B19=0,0,'Seite 5'!B19)</f>
        <v>0</v>
      </c>
      <c r="C21" s="437">
        <f>IF('Seite 5'!D19=0,0,'Seite 5'!D19)</f>
        <v>0</v>
      </c>
      <c r="D21" s="489"/>
      <c r="E21" s="392"/>
      <c r="F21" s="405" t="str">
        <f t="shared" si="0"/>
        <v/>
      </c>
      <c r="G21" s="543"/>
      <c r="H21" s="404" t="str">
        <f t="shared" si="1"/>
        <v/>
      </c>
      <c r="I21" s="395"/>
      <c r="J21" s="396"/>
      <c r="K21" s="397"/>
      <c r="L21" s="405" t="str">
        <f>IF(I21=0,"",IF(I21="nein","erfüllt",IF(AND(I21="ja",J21=0,K21=0),"",IF(OR(AND(I21="ja",K21="ja"),AND(I21="ja",J21="ja",OR('Seite 5'!H19="ja",'Seite 5'!H19="ja (gleichgestellt)"))),"erfüllt","nicht erfüllt"))))</f>
        <v/>
      </c>
      <c r="M21" s="490"/>
      <c r="N21" s="417"/>
      <c r="O21" s="413"/>
      <c r="P21" s="409"/>
      <c r="Q21" s="405" t="str">
        <f t="shared" si="2"/>
        <v/>
      </c>
      <c r="R21" s="7"/>
      <c r="S21" s="7"/>
    </row>
    <row r="22" spans="1:19" s="369" customFormat="1" ht="18" customHeight="1" x14ac:dyDescent="0.2">
      <c r="A22" s="377">
        <f>'Seite 5'!A20</f>
        <v>6</v>
      </c>
      <c r="B22" s="378">
        <f>IF('Seite 5'!B20=0,0,'Seite 5'!B20)</f>
        <v>0</v>
      </c>
      <c r="C22" s="437">
        <f>IF('Seite 5'!D20=0,0,'Seite 5'!D20)</f>
        <v>0</v>
      </c>
      <c r="D22" s="489"/>
      <c r="E22" s="392"/>
      <c r="F22" s="405" t="str">
        <f t="shared" si="0"/>
        <v/>
      </c>
      <c r="G22" s="543"/>
      <c r="H22" s="404" t="str">
        <f t="shared" si="1"/>
        <v/>
      </c>
      <c r="I22" s="395"/>
      <c r="J22" s="396"/>
      <c r="K22" s="397"/>
      <c r="L22" s="405" t="str">
        <f>IF(I22=0,"",IF(I22="nein","erfüllt",IF(AND(I22="ja",J22=0,K22=0),"",IF(OR(AND(I22="ja",K22="ja"),AND(I22="ja",J22="ja",OR('Seite 5'!H20="ja",'Seite 5'!H20="ja (gleichgestellt)"))),"erfüllt","nicht erfüllt"))))</f>
        <v/>
      </c>
      <c r="M22" s="490"/>
      <c r="N22" s="417"/>
      <c r="O22" s="413"/>
      <c r="P22" s="409"/>
      <c r="Q22" s="405" t="str">
        <f t="shared" si="2"/>
        <v/>
      </c>
      <c r="R22" s="7"/>
      <c r="S22" s="7"/>
    </row>
    <row r="23" spans="1:19" s="369" customFormat="1" ht="18" customHeight="1" x14ac:dyDescent="0.2">
      <c r="A23" s="377">
        <f>'Seite 5'!A21</f>
        <v>7</v>
      </c>
      <c r="B23" s="378">
        <f>IF('Seite 5'!B21=0,0,'Seite 5'!B21)</f>
        <v>0</v>
      </c>
      <c r="C23" s="437">
        <f>IF('Seite 5'!D21=0,0,'Seite 5'!D21)</f>
        <v>0</v>
      </c>
      <c r="D23" s="489"/>
      <c r="E23" s="392"/>
      <c r="F23" s="405" t="str">
        <f t="shared" si="0"/>
        <v/>
      </c>
      <c r="G23" s="543"/>
      <c r="H23" s="404" t="str">
        <f t="shared" si="1"/>
        <v/>
      </c>
      <c r="I23" s="395"/>
      <c r="J23" s="396"/>
      <c r="K23" s="397"/>
      <c r="L23" s="405" t="str">
        <f>IF(I23=0,"",IF(I23="nein","erfüllt",IF(AND(I23="ja",J23=0,K23=0),"",IF(OR(AND(I23="ja",K23="ja"),AND(I23="ja",J23="ja",OR('Seite 5'!H21="ja",'Seite 5'!H21="ja (gleichgestellt)"))),"erfüllt","nicht erfüllt"))))</f>
        <v/>
      </c>
      <c r="M23" s="490"/>
      <c r="N23" s="417"/>
      <c r="O23" s="413"/>
      <c r="P23" s="409"/>
      <c r="Q23" s="405" t="str">
        <f t="shared" si="2"/>
        <v/>
      </c>
      <c r="R23" s="7"/>
      <c r="S23" s="7"/>
    </row>
    <row r="24" spans="1:19" s="369" customFormat="1" ht="18" customHeight="1" x14ac:dyDescent="0.2">
      <c r="A24" s="377">
        <f>'Seite 5'!A22</f>
        <v>8</v>
      </c>
      <c r="B24" s="378">
        <f>IF('Seite 5'!B22=0,0,'Seite 5'!B22)</f>
        <v>0</v>
      </c>
      <c r="C24" s="437">
        <f>IF('Seite 5'!D22=0,0,'Seite 5'!D22)</f>
        <v>0</v>
      </c>
      <c r="D24" s="489"/>
      <c r="E24" s="392"/>
      <c r="F24" s="405" t="str">
        <f t="shared" si="0"/>
        <v/>
      </c>
      <c r="G24" s="543"/>
      <c r="H24" s="404" t="str">
        <f t="shared" si="1"/>
        <v/>
      </c>
      <c r="I24" s="395"/>
      <c r="J24" s="396"/>
      <c r="K24" s="397"/>
      <c r="L24" s="405" t="str">
        <f>IF(I24=0,"",IF(I24="nein","erfüllt",IF(AND(I24="ja",J24=0,K24=0),"",IF(OR(AND(I24="ja",K24="ja"),AND(I24="ja",J24="ja",OR('Seite 5'!H22="ja",'Seite 5'!H22="ja (gleichgestellt)"))),"erfüllt","nicht erfüllt"))))</f>
        <v/>
      </c>
      <c r="M24" s="490"/>
      <c r="N24" s="417"/>
      <c r="O24" s="413"/>
      <c r="P24" s="409"/>
      <c r="Q24" s="405" t="str">
        <f t="shared" si="2"/>
        <v/>
      </c>
      <c r="R24" s="7"/>
      <c r="S24" s="7"/>
    </row>
    <row r="25" spans="1:19" s="369" customFormat="1" ht="18" customHeight="1" x14ac:dyDescent="0.2">
      <c r="A25" s="377">
        <f>'Seite 5'!A23</f>
        <v>9</v>
      </c>
      <c r="B25" s="378">
        <f>IF('Seite 5'!B23=0,0,'Seite 5'!B23)</f>
        <v>0</v>
      </c>
      <c r="C25" s="437">
        <f>IF('Seite 5'!D23=0,0,'Seite 5'!D23)</f>
        <v>0</v>
      </c>
      <c r="D25" s="489"/>
      <c r="E25" s="392"/>
      <c r="F25" s="405" t="str">
        <f t="shared" si="0"/>
        <v/>
      </c>
      <c r="G25" s="543"/>
      <c r="H25" s="404" t="str">
        <f t="shared" si="1"/>
        <v/>
      </c>
      <c r="I25" s="395"/>
      <c r="J25" s="396"/>
      <c r="K25" s="397"/>
      <c r="L25" s="405" t="str">
        <f>IF(I25=0,"",IF(I25="nein","erfüllt",IF(AND(I25="ja",J25=0,K25=0),"",IF(OR(AND(I25="ja",K25="ja"),AND(I25="ja",J25="ja",OR('Seite 5'!H23="ja",'Seite 5'!H23="ja (gleichgestellt)"))),"erfüllt","nicht erfüllt"))))</f>
        <v/>
      </c>
      <c r="M25" s="490"/>
      <c r="N25" s="417"/>
      <c r="O25" s="413"/>
      <c r="P25" s="409"/>
      <c r="Q25" s="405" t="str">
        <f t="shared" si="2"/>
        <v/>
      </c>
      <c r="R25" s="7"/>
      <c r="S25" s="7"/>
    </row>
    <row r="26" spans="1:19" ht="18" customHeight="1" x14ac:dyDescent="0.2">
      <c r="A26" s="377">
        <f>'Seite 5'!A24</f>
        <v>10</v>
      </c>
      <c r="B26" s="378">
        <f>IF('Seite 5'!B24=0,0,'Seite 5'!B24)</f>
        <v>0</v>
      </c>
      <c r="C26" s="437">
        <f>IF('Seite 5'!D24=0,0,'Seite 5'!D24)</f>
        <v>0</v>
      </c>
      <c r="D26" s="489"/>
      <c r="E26" s="392"/>
      <c r="F26" s="405" t="str">
        <f t="shared" si="0"/>
        <v/>
      </c>
      <c r="G26" s="543"/>
      <c r="H26" s="404" t="str">
        <f t="shared" si="1"/>
        <v/>
      </c>
      <c r="I26" s="395"/>
      <c r="J26" s="396"/>
      <c r="K26" s="397"/>
      <c r="L26" s="405" t="str">
        <f>IF(I26=0,"",IF(I26="nein","erfüllt",IF(AND(I26="ja",J26=0,K26=0),"",IF(OR(AND(I26="ja",K26="ja"),AND(I26="ja",J26="ja",OR('Seite 5'!H24="ja",'Seite 5'!H24="ja (gleichgestellt)"))),"erfüllt","nicht erfüllt"))))</f>
        <v/>
      </c>
      <c r="M26" s="490"/>
      <c r="N26" s="417"/>
      <c r="O26" s="413"/>
      <c r="P26" s="409"/>
      <c r="Q26" s="405" t="str">
        <f t="shared" si="2"/>
        <v/>
      </c>
    </row>
    <row r="27" spans="1:19" ht="18" customHeight="1" x14ac:dyDescent="0.2">
      <c r="A27" s="377">
        <f>'Seite 5'!A25</f>
        <v>11</v>
      </c>
      <c r="B27" s="378">
        <f>IF('Seite 5'!B25=0,0,'Seite 5'!B25)</f>
        <v>0</v>
      </c>
      <c r="C27" s="437">
        <f>IF('Seite 5'!D25=0,0,'Seite 5'!D25)</f>
        <v>0</v>
      </c>
      <c r="D27" s="489"/>
      <c r="E27" s="392"/>
      <c r="F27" s="405" t="str">
        <f t="shared" si="0"/>
        <v/>
      </c>
      <c r="G27" s="543"/>
      <c r="H27" s="404" t="str">
        <f t="shared" si="1"/>
        <v/>
      </c>
      <c r="I27" s="395"/>
      <c r="J27" s="396"/>
      <c r="K27" s="397"/>
      <c r="L27" s="405" t="str">
        <f>IF(I27=0,"",IF(I27="nein","erfüllt",IF(AND(I27="ja",J27=0,K27=0),"",IF(OR(AND(I27="ja",K27="ja"),AND(I27="ja",J27="ja",OR('Seite 5'!H25="ja",'Seite 5'!H25="ja (gleichgestellt)"))),"erfüllt","nicht erfüllt"))))</f>
        <v/>
      </c>
      <c r="M27" s="490"/>
      <c r="N27" s="417"/>
      <c r="O27" s="413"/>
      <c r="P27" s="409"/>
      <c r="Q27" s="405" t="str">
        <f t="shared" si="2"/>
        <v/>
      </c>
    </row>
    <row r="28" spans="1:19" ht="18" customHeight="1" x14ac:dyDescent="0.2">
      <c r="A28" s="377">
        <f>'Seite 5'!A26</f>
        <v>12</v>
      </c>
      <c r="B28" s="378">
        <f>IF('Seite 5'!B26=0,0,'Seite 5'!B26)</f>
        <v>0</v>
      </c>
      <c r="C28" s="437">
        <f>IF('Seite 5'!D26=0,0,'Seite 5'!D26)</f>
        <v>0</v>
      </c>
      <c r="D28" s="489"/>
      <c r="E28" s="392"/>
      <c r="F28" s="405" t="str">
        <f t="shared" si="0"/>
        <v/>
      </c>
      <c r="G28" s="543"/>
      <c r="H28" s="404" t="str">
        <f t="shared" si="1"/>
        <v/>
      </c>
      <c r="I28" s="395"/>
      <c r="J28" s="396"/>
      <c r="K28" s="397"/>
      <c r="L28" s="405" t="str">
        <f>IF(I28=0,"",IF(I28="nein","erfüllt",IF(AND(I28="ja",J28=0,K28=0),"",IF(OR(AND(I28="ja",K28="ja"),AND(I28="ja",J28="ja",OR('Seite 5'!H26="ja",'Seite 5'!H26="ja (gleichgestellt)"))),"erfüllt","nicht erfüllt"))))</f>
        <v/>
      </c>
      <c r="M28" s="490"/>
      <c r="N28" s="417"/>
      <c r="O28" s="413"/>
      <c r="P28" s="409"/>
      <c r="Q28" s="405" t="str">
        <f t="shared" si="2"/>
        <v/>
      </c>
    </row>
    <row r="29" spans="1:19" s="356" customFormat="1" ht="18" customHeight="1" x14ac:dyDescent="0.2">
      <c r="A29" s="377">
        <f>'Seite 5'!A27</f>
        <v>13</v>
      </c>
      <c r="B29" s="378">
        <f>IF('Seite 5'!B27=0,0,'Seite 5'!B27)</f>
        <v>0</v>
      </c>
      <c r="C29" s="437">
        <f>IF('Seite 5'!D27=0,0,'Seite 5'!D27)</f>
        <v>0</v>
      </c>
      <c r="D29" s="489"/>
      <c r="E29" s="392"/>
      <c r="F29" s="405" t="str">
        <f t="shared" si="0"/>
        <v/>
      </c>
      <c r="G29" s="543"/>
      <c r="H29" s="404" t="str">
        <f t="shared" si="1"/>
        <v/>
      </c>
      <c r="I29" s="395"/>
      <c r="J29" s="396"/>
      <c r="K29" s="397"/>
      <c r="L29" s="405" t="str">
        <f>IF(I29=0,"",IF(I29="nein","erfüllt",IF(AND(I29="ja",J29=0,K29=0),"",IF(OR(AND(I29="ja",K29="ja"),AND(I29="ja",J29="ja",OR('Seite 5'!H27="ja",'Seite 5'!H27="ja (gleichgestellt)"))),"erfüllt","nicht erfüllt"))))</f>
        <v/>
      </c>
      <c r="M29" s="490"/>
      <c r="N29" s="417"/>
      <c r="O29" s="413"/>
      <c r="P29" s="409"/>
      <c r="Q29" s="405" t="str">
        <f t="shared" si="2"/>
        <v/>
      </c>
      <c r="R29" s="7"/>
      <c r="S29" s="7"/>
    </row>
    <row r="30" spans="1:19" s="356" customFormat="1" ht="18" customHeight="1" x14ac:dyDescent="0.2">
      <c r="A30" s="377">
        <f>'Seite 5'!A28</f>
        <v>14</v>
      </c>
      <c r="B30" s="378">
        <f>IF('Seite 5'!B28=0,0,'Seite 5'!B28)</f>
        <v>0</v>
      </c>
      <c r="C30" s="437">
        <f>IF('Seite 5'!D28=0,0,'Seite 5'!D28)</f>
        <v>0</v>
      </c>
      <c r="D30" s="489"/>
      <c r="E30" s="392"/>
      <c r="F30" s="405" t="str">
        <f t="shared" si="0"/>
        <v/>
      </c>
      <c r="G30" s="543"/>
      <c r="H30" s="404" t="str">
        <f t="shared" si="1"/>
        <v/>
      </c>
      <c r="I30" s="395"/>
      <c r="J30" s="396"/>
      <c r="K30" s="397"/>
      <c r="L30" s="405" t="str">
        <f>IF(I30=0,"",IF(I30="nein","erfüllt",IF(AND(I30="ja",J30=0,K30=0),"",IF(OR(AND(I30="ja",K30="ja"),AND(I30="ja",J30="ja",OR('Seite 5'!H28="ja",'Seite 5'!H28="ja (gleichgestellt)"))),"erfüllt","nicht erfüllt"))))</f>
        <v/>
      </c>
      <c r="M30" s="490"/>
      <c r="N30" s="417"/>
      <c r="O30" s="413"/>
      <c r="P30" s="409"/>
      <c r="Q30" s="405" t="str">
        <f t="shared" si="2"/>
        <v/>
      </c>
      <c r="R30" s="7"/>
      <c r="S30" s="7"/>
    </row>
    <row r="31" spans="1:19" s="356" customFormat="1" ht="18" customHeight="1" x14ac:dyDescent="0.2">
      <c r="A31" s="377">
        <f>'Seite 5'!A29</f>
        <v>15</v>
      </c>
      <c r="B31" s="378">
        <f>IF('Seite 5'!B29=0,0,'Seite 5'!B29)</f>
        <v>0</v>
      </c>
      <c r="C31" s="437">
        <f>IF('Seite 5'!D29=0,0,'Seite 5'!D29)</f>
        <v>0</v>
      </c>
      <c r="D31" s="489"/>
      <c r="E31" s="392"/>
      <c r="F31" s="405" t="str">
        <f t="shared" si="0"/>
        <v/>
      </c>
      <c r="G31" s="543"/>
      <c r="H31" s="404" t="str">
        <f t="shared" si="1"/>
        <v/>
      </c>
      <c r="I31" s="395"/>
      <c r="J31" s="396"/>
      <c r="K31" s="397"/>
      <c r="L31" s="405" t="str">
        <f>IF(I31=0,"",IF(I31="nein","erfüllt",IF(AND(I31="ja",J31=0,K31=0),"",IF(OR(AND(I31="ja",K31="ja"),AND(I31="ja",J31="ja",OR('Seite 5'!H29="ja",'Seite 5'!H29="ja (gleichgestellt)"))),"erfüllt","nicht erfüllt"))))</f>
        <v/>
      </c>
      <c r="M31" s="490"/>
      <c r="N31" s="417"/>
      <c r="O31" s="413"/>
      <c r="P31" s="409"/>
      <c r="Q31" s="405" t="str">
        <f t="shared" si="2"/>
        <v/>
      </c>
      <c r="R31" s="7"/>
      <c r="S31" s="7"/>
    </row>
    <row r="32" spans="1:19" s="356" customFormat="1" ht="18" customHeight="1" x14ac:dyDescent="0.2">
      <c r="A32" s="377">
        <f>'Seite 5'!A30</f>
        <v>16</v>
      </c>
      <c r="B32" s="378">
        <f>IF('Seite 5'!B30=0,0,'Seite 5'!B30)</f>
        <v>0</v>
      </c>
      <c r="C32" s="437">
        <f>IF('Seite 5'!D30=0,0,'Seite 5'!D30)</f>
        <v>0</v>
      </c>
      <c r="D32" s="489"/>
      <c r="E32" s="392"/>
      <c r="F32" s="405" t="str">
        <f t="shared" si="0"/>
        <v/>
      </c>
      <c r="G32" s="543"/>
      <c r="H32" s="404" t="str">
        <f t="shared" si="1"/>
        <v/>
      </c>
      <c r="I32" s="395"/>
      <c r="J32" s="396"/>
      <c r="K32" s="397"/>
      <c r="L32" s="405" t="str">
        <f>IF(I32=0,"",IF(I32="nein","erfüllt",IF(AND(I32="ja",J32=0,K32=0),"",IF(OR(AND(I32="ja",K32="ja"),AND(I32="ja",J32="ja",OR('Seite 5'!H30="ja",'Seite 5'!H30="ja (gleichgestellt)"))),"erfüllt","nicht erfüllt"))))</f>
        <v/>
      </c>
      <c r="M32" s="490"/>
      <c r="N32" s="417"/>
      <c r="O32" s="413"/>
      <c r="P32" s="409"/>
      <c r="Q32" s="405" t="str">
        <f t="shared" si="2"/>
        <v/>
      </c>
      <c r="R32" s="7"/>
      <c r="S32" s="7"/>
    </row>
    <row r="33" spans="1:19" s="356" customFormat="1" ht="18" customHeight="1" x14ac:dyDescent="0.2">
      <c r="A33" s="377">
        <f>'Seite 5'!A31</f>
        <v>17</v>
      </c>
      <c r="B33" s="378">
        <f>IF('Seite 5'!B31=0,0,'Seite 5'!B31)</f>
        <v>0</v>
      </c>
      <c r="C33" s="437">
        <f>IF('Seite 5'!D31=0,0,'Seite 5'!D31)</f>
        <v>0</v>
      </c>
      <c r="D33" s="489"/>
      <c r="E33" s="392"/>
      <c r="F33" s="405" t="str">
        <f t="shared" si="0"/>
        <v/>
      </c>
      <c r="G33" s="543"/>
      <c r="H33" s="404" t="str">
        <f t="shared" si="1"/>
        <v/>
      </c>
      <c r="I33" s="395"/>
      <c r="J33" s="396"/>
      <c r="K33" s="397"/>
      <c r="L33" s="405" t="str">
        <f>IF(I33=0,"",IF(I33="nein","erfüllt",IF(AND(I33="ja",J33=0,K33=0),"",IF(OR(AND(I33="ja",K33="ja"),AND(I33="ja",J33="ja",OR('Seite 5'!H31="ja",'Seite 5'!H31="ja (gleichgestellt)"))),"erfüllt","nicht erfüllt"))))</f>
        <v/>
      </c>
      <c r="M33" s="490"/>
      <c r="N33" s="417"/>
      <c r="O33" s="413"/>
      <c r="P33" s="409"/>
      <c r="Q33" s="405" t="str">
        <f t="shared" si="2"/>
        <v/>
      </c>
      <c r="R33" s="7"/>
      <c r="S33" s="7"/>
    </row>
    <row r="34" spans="1:19" s="356" customFormat="1" ht="18" customHeight="1" x14ac:dyDescent="0.2">
      <c r="A34" s="377">
        <f>'Seite 5'!A32</f>
        <v>18</v>
      </c>
      <c r="B34" s="378">
        <f>IF('Seite 5'!B32=0,0,'Seite 5'!B32)</f>
        <v>0</v>
      </c>
      <c r="C34" s="437">
        <f>IF('Seite 5'!D32=0,0,'Seite 5'!D32)</f>
        <v>0</v>
      </c>
      <c r="D34" s="489"/>
      <c r="E34" s="392"/>
      <c r="F34" s="405" t="str">
        <f t="shared" si="0"/>
        <v/>
      </c>
      <c r="G34" s="543"/>
      <c r="H34" s="404" t="str">
        <f t="shared" si="1"/>
        <v/>
      </c>
      <c r="I34" s="395"/>
      <c r="J34" s="396"/>
      <c r="K34" s="397"/>
      <c r="L34" s="405" t="str">
        <f>IF(I34=0,"",IF(I34="nein","erfüllt",IF(AND(I34="ja",J34=0,K34=0),"",IF(OR(AND(I34="ja",K34="ja"),AND(I34="ja",J34="ja",OR('Seite 5'!H32="ja",'Seite 5'!H32="ja (gleichgestellt)"))),"erfüllt","nicht erfüllt"))))</f>
        <v/>
      </c>
      <c r="M34" s="490"/>
      <c r="N34" s="417"/>
      <c r="O34" s="413"/>
      <c r="P34" s="409"/>
      <c r="Q34" s="405" t="str">
        <f t="shared" si="2"/>
        <v/>
      </c>
      <c r="R34" s="7"/>
      <c r="S34" s="7"/>
    </row>
    <row r="35" spans="1:19" s="356" customFormat="1" ht="18" customHeight="1" x14ac:dyDescent="0.2">
      <c r="A35" s="377">
        <f>'Seite 5'!A33</f>
        <v>19</v>
      </c>
      <c r="B35" s="378">
        <f>IF('Seite 5'!B33=0,0,'Seite 5'!B33)</f>
        <v>0</v>
      </c>
      <c r="C35" s="437">
        <f>IF('Seite 5'!D33=0,0,'Seite 5'!D33)</f>
        <v>0</v>
      </c>
      <c r="D35" s="489"/>
      <c r="E35" s="392"/>
      <c r="F35" s="405" t="str">
        <f t="shared" si="0"/>
        <v/>
      </c>
      <c r="G35" s="543"/>
      <c r="H35" s="404" t="str">
        <f t="shared" si="1"/>
        <v/>
      </c>
      <c r="I35" s="395"/>
      <c r="J35" s="396"/>
      <c r="K35" s="397"/>
      <c r="L35" s="405" t="str">
        <f>IF(I35=0,"",IF(I35="nein","erfüllt",IF(AND(I35="ja",J35=0,K35=0),"",IF(OR(AND(I35="ja",K35="ja"),AND(I35="ja",J35="ja",OR('Seite 5'!H33="ja",'Seite 5'!H33="ja (gleichgestellt)"))),"erfüllt","nicht erfüllt"))))</f>
        <v/>
      </c>
      <c r="M35" s="490"/>
      <c r="N35" s="417"/>
      <c r="O35" s="413"/>
      <c r="P35" s="409"/>
      <c r="Q35" s="405" t="str">
        <f t="shared" si="2"/>
        <v/>
      </c>
      <c r="R35" s="7"/>
      <c r="S35" s="7"/>
    </row>
    <row r="36" spans="1:19" s="356" customFormat="1" ht="18" customHeight="1" x14ac:dyDescent="0.2">
      <c r="A36" s="379">
        <f>'Seite 5'!A34</f>
        <v>20</v>
      </c>
      <c r="B36" s="380">
        <f>IF('Seite 5'!B34=0,0,'Seite 5'!B34)</f>
        <v>0</v>
      </c>
      <c r="C36" s="439">
        <f>IF('Seite 5'!D34=0,0,'Seite 5'!D34)</f>
        <v>0</v>
      </c>
      <c r="D36" s="491"/>
      <c r="E36" s="393"/>
      <c r="F36" s="406" t="str">
        <f t="shared" si="0"/>
        <v/>
      </c>
      <c r="G36" s="544"/>
      <c r="H36" s="546" t="str">
        <f t="shared" si="1"/>
        <v/>
      </c>
      <c r="I36" s="398"/>
      <c r="J36" s="399"/>
      <c r="K36" s="400"/>
      <c r="L36" s="406" t="str">
        <f>IF(I36=0,"",IF(I36="nein","erfüllt",IF(AND(I36="ja",J36=0,K36=0),"",IF(OR(AND(I36="ja",K36="ja"),AND(I36="ja",J36="ja",OR('Seite 5'!H34="ja",'Seite 5'!H34="ja (gleichgestellt)"))),"erfüllt","nicht erfüllt"))))</f>
        <v/>
      </c>
      <c r="M36" s="492"/>
      <c r="N36" s="418"/>
      <c r="O36" s="414"/>
      <c r="P36" s="410"/>
      <c r="Q36" s="406" t="str">
        <f t="shared" si="2"/>
        <v/>
      </c>
      <c r="R36" s="7"/>
      <c r="S36" s="7"/>
    </row>
    <row r="37" spans="1:19" s="356" customFormat="1" ht="12" customHeight="1" x14ac:dyDescent="0.2">
      <c r="A37" s="7"/>
      <c r="B37" s="7"/>
      <c r="C37" s="7"/>
      <c r="D37" s="7"/>
      <c r="E37" s="7"/>
      <c r="F37" s="7"/>
      <c r="G37" s="7"/>
      <c r="H37" s="7"/>
      <c r="I37" s="7"/>
      <c r="J37" s="7"/>
      <c r="K37" s="7"/>
      <c r="L37" s="7"/>
      <c r="M37" s="7"/>
      <c r="N37" s="7"/>
      <c r="O37" s="7"/>
      <c r="P37" s="7"/>
      <c r="Q37" s="7"/>
      <c r="R37" s="7"/>
      <c r="S37" s="7"/>
    </row>
    <row r="38" spans="1:19" s="356" customFormat="1" ht="12" customHeight="1" x14ac:dyDescent="0.2">
      <c r="A38" s="7"/>
      <c r="B38" s="7"/>
      <c r="C38" s="7"/>
      <c r="D38" s="7"/>
      <c r="E38" s="7"/>
      <c r="F38" s="7"/>
      <c r="G38" s="7"/>
      <c r="H38" s="7"/>
      <c r="I38" s="7"/>
      <c r="J38" s="845" t="str">
        <f>IF(COUNTIF(J17:J36,"ja")&gt;0,"Bitte reichen Sie einen Nachweis der Behinderung (z. B. Kopie des Behindertenausweises) als Anlage 4 dieses Antrages ein!","")</f>
        <v/>
      </c>
      <c r="K38" s="845"/>
      <c r="L38" s="845"/>
      <c r="M38" s="7"/>
      <c r="N38" s="7"/>
      <c r="O38" s="7"/>
      <c r="P38" s="7"/>
      <c r="Q38" s="7"/>
      <c r="R38" s="7"/>
      <c r="S38" s="7"/>
    </row>
    <row r="39" spans="1:19" s="356" customFormat="1" ht="12" customHeight="1" x14ac:dyDescent="0.2">
      <c r="A39" s="7"/>
      <c r="B39" s="7"/>
      <c r="C39" s="7"/>
      <c r="D39" s="7"/>
      <c r="E39" s="7"/>
      <c r="F39" s="7"/>
      <c r="G39" s="7"/>
      <c r="H39" s="7"/>
      <c r="I39" s="7"/>
      <c r="J39" s="845"/>
      <c r="K39" s="845"/>
      <c r="L39" s="845"/>
      <c r="M39" s="7"/>
      <c r="N39" s="7"/>
      <c r="O39" s="7"/>
      <c r="P39" s="7"/>
      <c r="Q39" s="7"/>
      <c r="R39" s="7"/>
      <c r="S39" s="7"/>
    </row>
    <row r="40" spans="1:19" s="356" customFormat="1" ht="12" customHeight="1" x14ac:dyDescent="0.2">
      <c r="A40" s="7"/>
      <c r="B40" s="7"/>
      <c r="C40" s="7"/>
      <c r="D40" s="7"/>
      <c r="E40" s="7"/>
      <c r="F40" s="7"/>
      <c r="G40" s="7"/>
      <c r="H40" s="7"/>
      <c r="I40" s="7"/>
      <c r="J40" s="845"/>
      <c r="K40" s="845"/>
      <c r="L40" s="845"/>
      <c r="M40" s="7"/>
      <c r="N40" s="7"/>
      <c r="O40" s="7"/>
      <c r="P40" s="7"/>
      <c r="Q40" s="7"/>
      <c r="R40" s="7"/>
      <c r="S40" s="7"/>
    </row>
    <row r="41" spans="1:19" s="356" customFormat="1" ht="12" customHeight="1" x14ac:dyDescent="0.2">
      <c r="A41" s="7"/>
      <c r="B41" s="7"/>
      <c r="C41" s="7"/>
      <c r="D41" s="7"/>
      <c r="E41" s="7"/>
      <c r="F41" s="7"/>
      <c r="G41" s="7"/>
      <c r="H41" s="7"/>
      <c r="I41" s="7"/>
      <c r="J41" s="845"/>
      <c r="K41" s="845"/>
      <c r="L41" s="845"/>
      <c r="M41" s="7"/>
      <c r="N41" s="7"/>
      <c r="O41" s="7"/>
      <c r="P41" s="7"/>
      <c r="Q41" s="7"/>
      <c r="R41" s="7"/>
      <c r="S41" s="7"/>
    </row>
    <row r="42" spans="1:19" s="356" customFormat="1" ht="12" customHeight="1" x14ac:dyDescent="0.2">
      <c r="A42" s="7"/>
      <c r="B42" s="7"/>
      <c r="C42" s="7"/>
      <c r="D42" s="7"/>
      <c r="E42" s="7"/>
      <c r="F42" s="7"/>
      <c r="G42" s="7"/>
      <c r="H42" s="7"/>
      <c r="I42" s="7"/>
      <c r="J42" s="7"/>
      <c r="K42" s="7"/>
      <c r="L42" s="7"/>
      <c r="M42" s="7"/>
      <c r="N42" s="7"/>
      <c r="O42" s="7"/>
      <c r="P42" s="7"/>
      <c r="Q42" s="7"/>
      <c r="R42" s="7"/>
      <c r="S42" s="7"/>
    </row>
    <row r="43" spans="1:19" s="356" customFormat="1" ht="12" customHeight="1" x14ac:dyDescent="0.2">
      <c r="A43" s="7"/>
      <c r="B43" s="7"/>
      <c r="C43" s="7"/>
      <c r="D43" s="7"/>
      <c r="E43" s="7"/>
      <c r="F43" s="7"/>
      <c r="G43" s="7"/>
      <c r="H43" s="7"/>
      <c r="I43" s="7"/>
      <c r="J43" s="7"/>
      <c r="K43" s="7"/>
      <c r="L43" s="7"/>
      <c r="M43" s="7"/>
      <c r="N43" s="7"/>
      <c r="O43" s="7"/>
      <c r="P43" s="7"/>
      <c r="Q43" s="7"/>
      <c r="R43" s="7"/>
      <c r="S43" s="7"/>
    </row>
    <row r="44" spans="1:19" s="356" customFormat="1" ht="12" customHeight="1" x14ac:dyDescent="0.2">
      <c r="A44" s="7"/>
      <c r="B44" s="7"/>
      <c r="C44" s="7"/>
      <c r="D44" s="7"/>
      <c r="E44" s="7"/>
      <c r="F44" s="7"/>
      <c r="G44" s="7"/>
      <c r="H44" s="7"/>
      <c r="I44" s="7"/>
      <c r="J44" s="7"/>
      <c r="K44" s="7"/>
      <c r="L44" s="7"/>
      <c r="M44" s="7"/>
      <c r="N44" s="7"/>
      <c r="O44" s="7"/>
      <c r="P44" s="7"/>
      <c r="Q44" s="7"/>
      <c r="R44" s="7"/>
      <c r="S44" s="7"/>
    </row>
    <row r="45" spans="1:19" s="356" customFormat="1" ht="12" customHeight="1" x14ac:dyDescent="0.2">
      <c r="A45" s="7"/>
      <c r="B45" s="7"/>
      <c r="C45" s="7"/>
      <c r="D45" s="7"/>
      <c r="E45" s="7"/>
      <c r="F45" s="7"/>
      <c r="G45" s="7"/>
      <c r="H45" s="7"/>
      <c r="I45" s="7"/>
      <c r="J45" s="7"/>
      <c r="K45" s="7"/>
      <c r="L45" s="7"/>
      <c r="M45" s="7"/>
      <c r="N45" s="7"/>
      <c r="O45" s="7"/>
      <c r="P45" s="7"/>
      <c r="Q45" s="7"/>
      <c r="R45" s="7"/>
      <c r="S45" s="7"/>
    </row>
    <row r="46" spans="1:19" s="356" customFormat="1" ht="12" customHeight="1" x14ac:dyDescent="0.2">
      <c r="A46" s="7"/>
      <c r="B46" s="7"/>
      <c r="C46" s="7"/>
      <c r="D46" s="7"/>
      <c r="E46" s="7"/>
      <c r="F46" s="7"/>
      <c r="G46" s="7"/>
      <c r="H46" s="7"/>
      <c r="I46" s="7"/>
      <c r="J46" s="7"/>
      <c r="K46" s="7"/>
      <c r="L46" s="7"/>
      <c r="M46" s="7"/>
      <c r="N46" s="7"/>
      <c r="O46" s="7"/>
      <c r="P46" s="7"/>
      <c r="Q46" s="7"/>
      <c r="R46" s="7"/>
      <c r="S46" s="7"/>
    </row>
    <row r="47" spans="1:19" s="356" customFormat="1" ht="12" customHeight="1" x14ac:dyDescent="0.2">
      <c r="A47" s="7"/>
      <c r="B47" s="7"/>
      <c r="C47" s="7"/>
      <c r="D47" s="7"/>
      <c r="E47" s="7"/>
      <c r="F47" s="7"/>
      <c r="G47" s="7"/>
      <c r="H47" s="7"/>
      <c r="I47" s="7"/>
      <c r="J47" s="7"/>
      <c r="K47" s="7"/>
      <c r="L47" s="7"/>
      <c r="M47" s="7"/>
      <c r="N47" s="7"/>
      <c r="O47" s="7"/>
      <c r="P47" s="7"/>
      <c r="Q47" s="7"/>
      <c r="R47" s="7"/>
      <c r="S47" s="7"/>
    </row>
    <row r="48" spans="1:19" s="356" customFormat="1" ht="12" customHeight="1" x14ac:dyDescent="0.2">
      <c r="A48" s="7"/>
      <c r="B48" s="7"/>
      <c r="C48" s="7"/>
      <c r="D48" s="7"/>
      <c r="E48" s="7"/>
      <c r="F48" s="7"/>
      <c r="G48" s="7"/>
      <c r="H48" s="7"/>
      <c r="I48" s="7"/>
      <c r="J48" s="7"/>
      <c r="K48" s="7"/>
      <c r="L48" s="7"/>
      <c r="M48" s="7"/>
      <c r="N48" s="7"/>
      <c r="O48" s="7"/>
      <c r="P48" s="7"/>
      <c r="Q48" s="7"/>
      <c r="R48" s="7"/>
      <c r="S48" s="7"/>
    </row>
    <row r="49" spans="1:19" s="356" customFormat="1" ht="12" customHeight="1" x14ac:dyDescent="0.2">
      <c r="A49" s="7"/>
      <c r="B49" s="7"/>
      <c r="C49" s="7"/>
      <c r="D49" s="7"/>
      <c r="E49" s="7"/>
      <c r="F49" s="7"/>
      <c r="G49" s="7"/>
      <c r="H49" s="7"/>
      <c r="I49" s="7"/>
      <c r="J49" s="7"/>
      <c r="K49" s="7"/>
      <c r="L49" s="7"/>
      <c r="M49" s="7"/>
      <c r="N49" s="7"/>
      <c r="O49" s="7"/>
      <c r="P49" s="7"/>
      <c r="Q49" s="7"/>
      <c r="R49" s="7"/>
      <c r="S49" s="7"/>
    </row>
    <row r="50" spans="1:19" s="356" customFormat="1" ht="12" customHeight="1" x14ac:dyDescent="0.2">
      <c r="A50" s="7"/>
      <c r="B50" s="7"/>
      <c r="C50" s="7"/>
      <c r="D50" s="7"/>
      <c r="E50" s="7"/>
      <c r="F50" s="7"/>
      <c r="G50" s="7"/>
      <c r="H50" s="7"/>
      <c r="I50" s="7"/>
      <c r="J50" s="7"/>
      <c r="K50" s="7"/>
      <c r="L50" s="7"/>
      <c r="M50" s="7"/>
      <c r="N50" s="7"/>
      <c r="O50" s="7"/>
      <c r="P50" s="7"/>
      <c r="Q50" s="7"/>
      <c r="R50" s="7"/>
      <c r="S50" s="7"/>
    </row>
    <row r="51" spans="1:19" s="356" customFormat="1" ht="12" customHeight="1" x14ac:dyDescent="0.2">
      <c r="A51" s="7"/>
      <c r="B51" s="7"/>
      <c r="C51" s="7"/>
      <c r="D51" s="7"/>
      <c r="E51" s="7"/>
      <c r="F51" s="7"/>
      <c r="G51" s="7"/>
      <c r="H51" s="7"/>
      <c r="I51" s="7"/>
      <c r="J51" s="7"/>
      <c r="K51" s="7"/>
      <c r="L51" s="7"/>
      <c r="M51" s="7"/>
      <c r="N51" s="7"/>
      <c r="O51" s="7"/>
      <c r="P51" s="7"/>
      <c r="Q51" s="7"/>
      <c r="R51" s="7"/>
      <c r="S51" s="7"/>
    </row>
    <row r="52" spans="1:19" s="356" customFormat="1" ht="12" customHeight="1" x14ac:dyDescent="0.2">
      <c r="A52" s="7"/>
      <c r="B52" s="7"/>
      <c r="C52" s="7"/>
      <c r="D52" s="7"/>
      <c r="E52" s="7"/>
      <c r="F52" s="7"/>
      <c r="G52" s="7"/>
      <c r="H52" s="7"/>
      <c r="I52" s="7"/>
      <c r="J52" s="7"/>
      <c r="K52" s="7"/>
      <c r="L52" s="7"/>
      <c r="M52" s="7"/>
      <c r="N52" s="7"/>
      <c r="O52" s="7"/>
      <c r="P52" s="7"/>
      <c r="Q52" s="7"/>
      <c r="R52" s="7"/>
      <c r="S52" s="7"/>
    </row>
    <row r="53" spans="1:19" s="356" customFormat="1" ht="12" customHeight="1" x14ac:dyDescent="0.2">
      <c r="A53" s="7"/>
      <c r="B53" s="7"/>
      <c r="C53" s="7"/>
      <c r="D53" s="7"/>
      <c r="E53" s="7"/>
      <c r="F53" s="7"/>
      <c r="G53" s="7"/>
      <c r="H53" s="7"/>
      <c r="I53" s="7"/>
      <c r="J53" s="7"/>
      <c r="K53" s="7"/>
      <c r="L53" s="7"/>
      <c r="M53" s="7"/>
      <c r="N53" s="7"/>
      <c r="O53" s="7"/>
      <c r="P53" s="7"/>
      <c r="Q53" s="7"/>
      <c r="R53" s="7"/>
      <c r="S53" s="7"/>
    </row>
    <row r="54" spans="1:19" s="356" customFormat="1" ht="12" customHeight="1" x14ac:dyDescent="0.2">
      <c r="A54" s="7"/>
      <c r="B54" s="7"/>
      <c r="C54" s="7"/>
      <c r="D54" s="7"/>
      <c r="E54" s="7"/>
      <c r="F54" s="7"/>
      <c r="G54" s="7"/>
      <c r="H54" s="7"/>
      <c r="I54" s="7"/>
      <c r="J54" s="7"/>
      <c r="K54" s="7"/>
      <c r="L54" s="7"/>
      <c r="M54" s="7"/>
      <c r="N54" s="7"/>
      <c r="O54" s="7"/>
      <c r="P54" s="7"/>
      <c r="Q54" s="7"/>
      <c r="R54" s="7"/>
      <c r="S54" s="7"/>
    </row>
    <row r="55" spans="1:19" s="356" customFormat="1" ht="12" customHeight="1" x14ac:dyDescent="0.2">
      <c r="A55" s="7"/>
      <c r="B55" s="7"/>
      <c r="C55" s="7"/>
      <c r="D55" s="7"/>
      <c r="E55" s="7"/>
      <c r="F55" s="7"/>
      <c r="G55" s="7"/>
      <c r="H55" s="7"/>
      <c r="I55" s="7"/>
      <c r="J55" s="7"/>
      <c r="K55" s="7"/>
      <c r="L55" s="7"/>
      <c r="M55" s="7"/>
      <c r="N55" s="7"/>
      <c r="O55" s="7"/>
      <c r="P55" s="7"/>
      <c r="Q55" s="7"/>
      <c r="R55" s="7"/>
      <c r="S55" s="7"/>
    </row>
    <row r="56" spans="1:19" s="356" customFormat="1" ht="12" customHeight="1" x14ac:dyDescent="0.2">
      <c r="A56" s="7"/>
      <c r="B56" s="7"/>
      <c r="C56" s="7"/>
      <c r="D56" s="7"/>
      <c r="E56" s="7"/>
      <c r="F56" s="7"/>
      <c r="G56" s="7"/>
      <c r="H56" s="7"/>
      <c r="I56" s="7"/>
      <c r="J56" s="7"/>
      <c r="K56" s="7"/>
      <c r="L56" s="7"/>
      <c r="M56" s="7"/>
      <c r="N56" s="7"/>
      <c r="O56" s="7"/>
      <c r="P56" s="7"/>
      <c r="Q56" s="7"/>
      <c r="R56" s="7"/>
      <c r="S56" s="7"/>
    </row>
    <row r="57" spans="1:19" s="356" customFormat="1" ht="12" customHeight="1" x14ac:dyDescent="0.2">
      <c r="A57" s="7"/>
      <c r="B57" s="7"/>
      <c r="C57" s="7"/>
      <c r="D57" s="7"/>
      <c r="E57" s="7"/>
      <c r="F57" s="7"/>
      <c r="G57" s="7"/>
      <c r="H57" s="7"/>
      <c r="I57" s="7"/>
      <c r="J57" s="7"/>
      <c r="K57" s="7"/>
      <c r="L57" s="7"/>
      <c r="M57" s="7"/>
      <c r="N57" s="7"/>
      <c r="O57" s="7"/>
      <c r="P57" s="7"/>
      <c r="Q57" s="7"/>
      <c r="R57" s="7"/>
      <c r="S57" s="7"/>
    </row>
    <row r="58" spans="1:19" s="20" customFormat="1" ht="12" customHeight="1" x14ac:dyDescent="0.2">
      <c r="A58" s="382" t="str">
        <f>'Seite 1'!$A$64</f>
        <v>Antrag LAT - Einstellungsprämie</v>
      </c>
      <c r="B58" s="383"/>
      <c r="C58" s="383"/>
      <c r="D58" s="384"/>
      <c r="E58" s="384"/>
      <c r="F58" s="384"/>
      <c r="G58" s="384"/>
      <c r="H58" s="384"/>
      <c r="I58" s="384"/>
      <c r="J58" s="384"/>
      <c r="K58" s="385"/>
      <c r="L58" s="384"/>
      <c r="M58" s="384"/>
      <c r="N58" s="384"/>
      <c r="O58" s="384"/>
      <c r="P58" s="384"/>
      <c r="Q58" s="384"/>
      <c r="R58" s="7"/>
      <c r="S58" s="7"/>
    </row>
    <row r="59" spans="1:19" s="20" customFormat="1" ht="12" customHeight="1" x14ac:dyDescent="0.2">
      <c r="A59" s="382" t="str">
        <f>'Seite 1'!$A$65</f>
        <v>Formularversion: V 2.1 vom 23.02.24 - öffentlich -</v>
      </c>
      <c r="B59" s="383"/>
      <c r="C59" s="383"/>
      <c r="R59" s="7"/>
      <c r="S59" s="7"/>
    </row>
  </sheetData>
  <sheetProtection password="EF62" sheet="1" objects="1" scenarios="1" autoFilter="0"/>
  <mergeCells count="24">
    <mergeCell ref="A7:A16"/>
    <mergeCell ref="B7:B16"/>
    <mergeCell ref="C7:D11"/>
    <mergeCell ref="E7:E16"/>
    <mergeCell ref="L7:L16"/>
    <mergeCell ref="I7:I16"/>
    <mergeCell ref="C12:C16"/>
    <mergeCell ref="D12:D16"/>
    <mergeCell ref="F7:F16"/>
    <mergeCell ref="G7:G16"/>
    <mergeCell ref="H7:H16"/>
    <mergeCell ref="J11:J16"/>
    <mergeCell ref="K11:K16"/>
    <mergeCell ref="J10:K10"/>
    <mergeCell ref="J7:K9"/>
    <mergeCell ref="J38:L41"/>
    <mergeCell ref="P1:Q1"/>
    <mergeCell ref="Q7:Q16"/>
    <mergeCell ref="M7:M16"/>
    <mergeCell ref="N9:N16"/>
    <mergeCell ref="P12:P16"/>
    <mergeCell ref="O12:O16"/>
    <mergeCell ref="O8:P8"/>
    <mergeCell ref="O9:P9"/>
  </mergeCells>
  <conditionalFormatting sqref="B17:C36 P1">
    <cfRule type="cellIs" dxfId="8" priority="5" stopIfTrue="1" operator="equal">
      <formula>0</formula>
    </cfRule>
  </conditionalFormatting>
  <dataValidations count="3">
    <dataValidation type="whole" operator="greaterThan" allowBlank="1" showErrorMessage="1" errorTitle="tatsächliche Arbeitszeit" error="Bitte geben Sie nur ganze Zahlen ein!" sqref="E17:E36">
      <formula1>0</formula1>
    </dataValidation>
    <dataValidation type="list" allowBlank="1" showErrorMessage="1" errorTitle="Ergebnis" error="Bitte auswählen!" sqref="G17:G36 I17:K36 M17:M36">
      <formula1>"ja,nein"</formula1>
    </dataValidation>
    <dataValidation type="date" allowBlank="1" showErrorMessage="1" errorTitle="Austritt" error="Das eingegebene Datum muss nach dem Eintrittsdatum und innerhalb des Förderzeitraumes liegen!" sqref="D17:D36">
      <formula1>C17</formula1>
      <formula2>$S$1</formula2>
    </dataValidation>
  </dataValidations>
  <printOptions horizontalCentered="1"/>
  <pageMargins left="0.19685039370078741" right="0.19685039370078741" top="0.78740157480314965" bottom="0.39370078740157483" header="0.19685039370078741" footer="0.19685039370078741"/>
  <pageSetup paperSize="9" scale="61" orientation="landscape" r:id="rId1"/>
  <headerFooter alignWithMargins="0">
    <oddFooter>&amp;C&amp;8&amp;A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6"/>
  <sheetViews>
    <sheetView showGridLines="0" zoomScaleNormal="100" workbookViewId="0">
      <selection activeCell="F17" sqref="F17"/>
    </sheetView>
  </sheetViews>
  <sheetFormatPr baseColWidth="10" defaultColWidth="10.7109375" defaultRowHeight="12.75" customHeight="1" x14ac:dyDescent="0.2"/>
  <cols>
    <col min="1" max="1" width="5.7109375" style="7" customWidth="1"/>
    <col min="2" max="2" width="40.7109375" style="7" customWidth="1"/>
    <col min="3" max="5" width="10.7109375" style="7" customWidth="1"/>
    <col min="6" max="6" width="15.7109375" style="7" customWidth="1"/>
    <col min="7" max="7" width="12.7109375" style="7" customWidth="1"/>
    <col min="8" max="8" width="10.7109375" style="7" hidden="1" customWidth="1"/>
    <col min="9" max="9" width="12.7109375" style="7" hidden="1" customWidth="1"/>
    <col min="10" max="11" width="12.7109375" style="7" customWidth="1"/>
    <col min="12" max="12" width="15.7109375" style="7" customWidth="1"/>
    <col min="13" max="13" width="12.7109375" style="7" customWidth="1"/>
    <col min="14" max="14" width="15.7109375" style="7" customWidth="1"/>
    <col min="15" max="15" width="12.7109375" style="7" customWidth="1"/>
    <col min="16" max="17" width="15.7109375" style="7" customWidth="1"/>
    <col min="18" max="18" width="1.7109375" style="7" customWidth="1"/>
    <col min="19" max="19" width="8.7109375" style="7" hidden="1" customWidth="1"/>
    <col min="20" max="28" width="12.7109375" style="356" customWidth="1"/>
    <col min="29" max="40" width="12.7109375" style="356" hidden="1" customWidth="1"/>
    <col min="41" max="43" width="12.7109375" style="356" customWidth="1"/>
    <col min="44" max="16384" width="10.7109375" style="7"/>
  </cols>
  <sheetData>
    <row r="1" spans="1:43" s="33" customFormat="1" ht="15" customHeight="1" x14ac:dyDescent="0.2">
      <c r="A1" s="189"/>
      <c r="F1" s="7"/>
      <c r="G1" s="7"/>
      <c r="H1" s="7"/>
      <c r="I1" s="7"/>
      <c r="J1" s="7"/>
      <c r="P1" s="138" t="s">
        <v>124</v>
      </c>
      <c r="Q1" s="442">
        <f>'Seite 1'!$O$21</f>
        <v>0</v>
      </c>
      <c r="T1" s="469" t="s">
        <v>509</v>
      </c>
      <c r="U1" s="470"/>
      <c r="V1" s="471" t="str">
        <f>IF('Seite 1'!$E$48="","",'Seite 1'!$E$48)</f>
        <v/>
      </c>
      <c r="W1" s="471" t="str">
        <f>IF('Seite 1'!$M$48="","",'Seite 1'!$M$48)</f>
        <v/>
      </c>
      <c r="AA1" s="354"/>
      <c r="AB1" s="354"/>
      <c r="AE1" s="356"/>
      <c r="AF1" s="355"/>
      <c r="AG1" s="355"/>
      <c r="AH1" s="355"/>
      <c r="AI1" s="355"/>
      <c r="AJ1" s="355"/>
      <c r="AK1" s="355"/>
      <c r="AL1" s="355"/>
      <c r="AM1" s="355"/>
      <c r="AN1" s="355"/>
      <c r="AO1" s="355"/>
      <c r="AP1" s="355"/>
      <c r="AQ1" s="355"/>
    </row>
    <row r="2" spans="1:43" ht="12" customHeight="1" x14ac:dyDescent="0.2">
      <c r="A2" s="353"/>
      <c r="F2" s="357"/>
      <c r="K2" s="358"/>
      <c r="L2" s="358"/>
      <c r="M2" s="358"/>
      <c r="N2" s="358"/>
      <c r="O2" s="358"/>
      <c r="P2" s="358"/>
      <c r="Q2" s="358"/>
      <c r="R2" s="33"/>
      <c r="S2" s="33"/>
      <c r="T2" s="359"/>
      <c r="U2" s="359"/>
      <c r="V2" s="359"/>
      <c r="W2" s="359"/>
      <c r="X2" s="359"/>
      <c r="Y2" s="359"/>
      <c r="Z2" s="359"/>
      <c r="AA2" s="359"/>
      <c r="AB2" s="359"/>
      <c r="AC2" s="355"/>
      <c r="AD2" s="355"/>
      <c r="AE2" s="355"/>
      <c r="AF2" s="355"/>
      <c r="AG2" s="355"/>
      <c r="AH2" s="355"/>
      <c r="AI2" s="355"/>
      <c r="AJ2" s="355"/>
      <c r="AK2" s="355"/>
      <c r="AL2" s="355"/>
      <c r="AM2" s="355"/>
      <c r="AN2" s="355"/>
      <c r="AO2" s="355"/>
      <c r="AP2" s="355"/>
      <c r="AQ2" s="355"/>
    </row>
    <row r="3" spans="1:43" s="20" customFormat="1" ht="15" customHeight="1" x14ac:dyDescent="0.2">
      <c r="A3" s="106" t="s">
        <v>477</v>
      </c>
      <c r="B3" s="360"/>
      <c r="C3" s="360"/>
      <c r="D3" s="360"/>
      <c r="E3" s="360"/>
      <c r="F3" s="360"/>
      <c r="G3" s="360"/>
      <c r="H3" s="360"/>
      <c r="I3" s="360"/>
      <c r="J3" s="360"/>
      <c r="K3" s="360"/>
      <c r="L3" s="360"/>
      <c r="M3" s="360"/>
      <c r="N3" s="360"/>
      <c r="O3" s="360"/>
      <c r="P3" s="360"/>
      <c r="Q3" s="361"/>
      <c r="R3" s="33"/>
      <c r="S3" s="33"/>
      <c r="T3" s="76"/>
      <c r="U3" s="76"/>
      <c r="V3" s="76"/>
      <c r="W3" s="76"/>
      <c r="X3" s="76"/>
      <c r="Y3" s="76"/>
      <c r="Z3" s="76"/>
      <c r="AA3" s="76"/>
      <c r="AB3" s="76"/>
      <c r="AC3" s="76"/>
      <c r="AD3" s="76"/>
      <c r="AE3" s="76"/>
      <c r="AF3" s="76"/>
      <c r="AG3" s="76"/>
      <c r="AH3" s="76"/>
      <c r="AI3" s="76"/>
      <c r="AJ3" s="76"/>
      <c r="AK3" s="76"/>
      <c r="AL3" s="76"/>
      <c r="AM3" s="76"/>
      <c r="AN3" s="76"/>
      <c r="AO3" s="76"/>
      <c r="AP3" s="76"/>
      <c r="AQ3" s="76"/>
    </row>
    <row r="4" spans="1:43" ht="5.0999999999999996" customHeight="1" x14ac:dyDescent="0.2">
      <c r="A4" s="353"/>
      <c r="F4" s="357"/>
      <c r="K4" s="358"/>
      <c r="L4" s="358"/>
      <c r="M4" s="358"/>
      <c r="N4" s="358"/>
      <c r="O4" s="358"/>
      <c r="P4" s="358"/>
      <c r="Q4" s="358"/>
      <c r="R4" s="33"/>
      <c r="S4" s="33"/>
      <c r="T4" s="359"/>
      <c r="U4" s="359"/>
      <c r="V4" s="359"/>
      <c r="W4" s="359"/>
      <c r="X4" s="359"/>
      <c r="Y4" s="359"/>
      <c r="Z4" s="359"/>
      <c r="AA4" s="359"/>
      <c r="AB4" s="359"/>
      <c r="AC4" s="355"/>
      <c r="AD4" s="355"/>
      <c r="AE4" s="355"/>
      <c r="AF4" s="355"/>
      <c r="AG4" s="355"/>
      <c r="AH4" s="355"/>
      <c r="AI4" s="355"/>
      <c r="AJ4" s="355"/>
      <c r="AK4" s="355"/>
      <c r="AL4" s="355"/>
      <c r="AM4" s="355"/>
      <c r="AN4" s="355"/>
      <c r="AO4" s="355"/>
      <c r="AP4" s="355"/>
      <c r="AQ4" s="355"/>
    </row>
    <row r="5" spans="1:43" s="369" customFormat="1" ht="18" customHeight="1" x14ac:dyDescent="0.2">
      <c r="A5" s="553"/>
      <c r="B5" s="362"/>
      <c r="C5" s="551"/>
      <c r="D5" s="548"/>
      <c r="E5" s="550"/>
      <c r="F5" s="550"/>
      <c r="G5" s="549"/>
      <c r="H5" s="365"/>
      <c r="I5" s="365"/>
      <c r="J5" s="365"/>
      <c r="K5" s="364"/>
      <c r="L5" s="446">
        <f>SUM(L17:L36)</f>
        <v>0</v>
      </c>
      <c r="M5" s="364"/>
      <c r="N5" s="446">
        <f>SUM(N17:N36)</f>
        <v>0</v>
      </c>
      <c r="O5" s="364"/>
      <c r="P5" s="446">
        <f>SUM(P17:P36)</f>
        <v>0</v>
      </c>
      <c r="Q5" s="434"/>
      <c r="R5" s="33"/>
      <c r="S5" s="33"/>
      <c r="T5" s="885"/>
      <c r="U5" s="886"/>
      <c r="V5" s="887"/>
      <c r="W5" s="420">
        <f t="shared" ref="W5:AB5" si="0">SUM(W17:W36)</f>
        <v>0</v>
      </c>
      <c r="X5" s="421">
        <f t="shared" si="0"/>
        <v>0</v>
      </c>
      <c r="Y5" s="422">
        <f t="shared" si="0"/>
        <v>0</v>
      </c>
      <c r="Z5" s="420">
        <f t="shared" si="0"/>
        <v>0</v>
      </c>
      <c r="AA5" s="421">
        <f t="shared" si="0"/>
        <v>0</v>
      </c>
      <c r="AB5" s="422">
        <f t="shared" si="0"/>
        <v>0</v>
      </c>
      <c r="AC5" s="900" t="s">
        <v>582</v>
      </c>
      <c r="AD5" s="901"/>
      <c r="AE5" s="901"/>
      <c r="AF5" s="901"/>
      <c r="AG5" s="901"/>
      <c r="AH5" s="901"/>
      <c r="AI5" s="901"/>
      <c r="AJ5" s="901"/>
      <c r="AK5" s="901"/>
      <c r="AL5" s="901"/>
      <c r="AM5" s="901"/>
      <c r="AN5" s="902"/>
      <c r="AO5" s="366">
        <f>SUM(AO17:AO36)</f>
        <v>0</v>
      </c>
      <c r="AP5" s="367">
        <f>SUM(AP17:AP36)</f>
        <v>0</v>
      </c>
      <c r="AQ5" s="368">
        <f>SUM(AQ17:AQ36)</f>
        <v>0</v>
      </c>
    </row>
    <row r="6" spans="1:43" s="369" customFormat="1" ht="5.0999999999999996" customHeight="1" x14ac:dyDescent="0.2">
      <c r="A6" s="370"/>
      <c r="B6" s="371"/>
      <c r="C6" s="371"/>
      <c r="D6" s="371"/>
      <c r="E6" s="371"/>
      <c r="F6" s="371"/>
      <c r="G6" s="371"/>
      <c r="H6" s="371"/>
      <c r="I6" s="371"/>
      <c r="J6" s="371"/>
      <c r="K6" s="371"/>
      <c r="L6" s="371"/>
      <c r="M6" s="371"/>
      <c r="N6" s="371"/>
      <c r="O6" s="371"/>
      <c r="P6" s="371"/>
      <c r="Q6" s="371"/>
      <c r="R6" s="33"/>
      <c r="S6" s="371"/>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row>
    <row r="7" spans="1:43" s="369" customFormat="1" ht="12" customHeight="1" x14ac:dyDescent="0.2">
      <c r="A7" s="865" t="s">
        <v>389</v>
      </c>
      <c r="B7" s="865" t="s">
        <v>238</v>
      </c>
      <c r="C7" s="867" t="s">
        <v>478</v>
      </c>
      <c r="D7" s="868"/>
      <c r="E7" s="865" t="s">
        <v>483</v>
      </c>
      <c r="F7" s="938" t="s">
        <v>497</v>
      </c>
      <c r="G7" s="939"/>
      <c r="H7" s="942"/>
      <c r="I7" s="943"/>
      <c r="J7" s="948" t="s">
        <v>498</v>
      </c>
      <c r="K7" s="938" t="s">
        <v>497</v>
      </c>
      <c r="L7" s="954"/>
      <c r="M7" s="938" t="s">
        <v>499</v>
      </c>
      <c r="N7" s="954"/>
      <c r="O7" s="938" t="s">
        <v>500</v>
      </c>
      <c r="P7" s="954"/>
      <c r="Q7" s="948" t="s">
        <v>501</v>
      </c>
      <c r="R7" s="33"/>
      <c r="S7" s="958" t="s">
        <v>488</v>
      </c>
      <c r="T7" s="888" t="s">
        <v>595</v>
      </c>
      <c r="U7" s="889"/>
      <c r="V7" s="890"/>
      <c r="W7" s="888" t="s">
        <v>492</v>
      </c>
      <c r="X7" s="889"/>
      <c r="Y7" s="890"/>
      <c r="Z7" s="888" t="s">
        <v>508</v>
      </c>
      <c r="AA7" s="889"/>
      <c r="AB7" s="890"/>
      <c r="AC7" s="920" t="s">
        <v>490</v>
      </c>
      <c r="AD7" s="921"/>
      <c r="AE7" s="921"/>
      <c r="AF7" s="922"/>
      <c r="AG7" s="920" t="s">
        <v>491</v>
      </c>
      <c r="AH7" s="921"/>
      <c r="AI7" s="921"/>
      <c r="AJ7" s="922"/>
      <c r="AK7" s="920" t="s">
        <v>489</v>
      </c>
      <c r="AL7" s="921"/>
      <c r="AM7" s="921"/>
      <c r="AN7" s="922"/>
      <c r="AO7" s="888" t="s">
        <v>479</v>
      </c>
      <c r="AP7" s="889"/>
      <c r="AQ7" s="890"/>
    </row>
    <row r="8" spans="1:43" s="369" customFormat="1" ht="12" customHeight="1" x14ac:dyDescent="0.2">
      <c r="A8" s="865"/>
      <c r="B8" s="865"/>
      <c r="C8" s="869"/>
      <c r="D8" s="870"/>
      <c r="E8" s="865"/>
      <c r="F8" s="940"/>
      <c r="G8" s="941"/>
      <c r="H8" s="944"/>
      <c r="I8" s="945"/>
      <c r="J8" s="949"/>
      <c r="K8" s="940"/>
      <c r="L8" s="955"/>
      <c r="M8" s="940"/>
      <c r="N8" s="955"/>
      <c r="O8" s="940"/>
      <c r="P8" s="955"/>
      <c r="Q8" s="949"/>
      <c r="R8" s="33"/>
      <c r="S8" s="959"/>
      <c r="T8" s="891"/>
      <c r="U8" s="892"/>
      <c r="V8" s="893"/>
      <c r="W8" s="891"/>
      <c r="X8" s="892"/>
      <c r="Y8" s="893"/>
      <c r="Z8" s="891"/>
      <c r="AA8" s="892"/>
      <c r="AB8" s="893"/>
      <c r="AC8" s="923"/>
      <c r="AD8" s="924"/>
      <c r="AE8" s="924"/>
      <c r="AF8" s="925"/>
      <c r="AG8" s="923"/>
      <c r="AH8" s="924"/>
      <c r="AI8" s="924"/>
      <c r="AJ8" s="925"/>
      <c r="AK8" s="923"/>
      <c r="AL8" s="924"/>
      <c r="AM8" s="924"/>
      <c r="AN8" s="925"/>
      <c r="AO8" s="891"/>
      <c r="AP8" s="892"/>
      <c r="AQ8" s="893"/>
    </row>
    <row r="9" spans="1:43" s="369" customFormat="1" ht="12" customHeight="1" x14ac:dyDescent="0.2">
      <c r="A9" s="865"/>
      <c r="B9" s="865"/>
      <c r="C9" s="869"/>
      <c r="D9" s="870"/>
      <c r="E9" s="865"/>
      <c r="F9" s="940"/>
      <c r="G9" s="941"/>
      <c r="H9" s="944"/>
      <c r="I9" s="945"/>
      <c r="J9" s="949"/>
      <c r="K9" s="940"/>
      <c r="L9" s="955"/>
      <c r="M9" s="940"/>
      <c r="N9" s="955"/>
      <c r="O9" s="940"/>
      <c r="P9" s="955"/>
      <c r="Q9" s="949"/>
      <c r="R9" s="33"/>
      <c r="S9" s="959"/>
      <c r="T9" s="891"/>
      <c r="U9" s="892"/>
      <c r="V9" s="893"/>
      <c r="W9" s="891"/>
      <c r="X9" s="892"/>
      <c r="Y9" s="893"/>
      <c r="Z9" s="891"/>
      <c r="AA9" s="892"/>
      <c r="AB9" s="893"/>
      <c r="AC9" s="923"/>
      <c r="AD9" s="924"/>
      <c r="AE9" s="924"/>
      <c r="AF9" s="925"/>
      <c r="AG9" s="923"/>
      <c r="AH9" s="924"/>
      <c r="AI9" s="924"/>
      <c r="AJ9" s="925"/>
      <c r="AK9" s="923"/>
      <c r="AL9" s="924"/>
      <c r="AM9" s="924"/>
      <c r="AN9" s="925"/>
      <c r="AO9" s="891"/>
      <c r="AP9" s="892"/>
      <c r="AQ9" s="893"/>
    </row>
    <row r="10" spans="1:43" s="369" customFormat="1" ht="12" customHeight="1" x14ac:dyDescent="0.2">
      <c r="A10" s="865"/>
      <c r="B10" s="865"/>
      <c r="C10" s="869"/>
      <c r="D10" s="870"/>
      <c r="E10" s="865"/>
      <c r="F10" s="940"/>
      <c r="G10" s="941"/>
      <c r="H10" s="944"/>
      <c r="I10" s="945"/>
      <c r="J10" s="949"/>
      <c r="K10" s="940"/>
      <c r="L10" s="955"/>
      <c r="M10" s="940"/>
      <c r="N10" s="955"/>
      <c r="O10" s="940"/>
      <c r="P10" s="955"/>
      <c r="Q10" s="949"/>
      <c r="R10" s="33"/>
      <c r="S10" s="959"/>
      <c r="T10" s="891"/>
      <c r="U10" s="892"/>
      <c r="V10" s="893"/>
      <c r="W10" s="891"/>
      <c r="X10" s="892"/>
      <c r="Y10" s="893"/>
      <c r="Z10" s="891"/>
      <c r="AA10" s="892"/>
      <c r="AB10" s="893"/>
      <c r="AC10" s="923"/>
      <c r="AD10" s="924"/>
      <c r="AE10" s="924"/>
      <c r="AF10" s="925"/>
      <c r="AG10" s="923"/>
      <c r="AH10" s="924"/>
      <c r="AI10" s="924"/>
      <c r="AJ10" s="925"/>
      <c r="AK10" s="923"/>
      <c r="AL10" s="924"/>
      <c r="AM10" s="924"/>
      <c r="AN10" s="925"/>
      <c r="AO10" s="891"/>
      <c r="AP10" s="892"/>
      <c r="AQ10" s="893"/>
    </row>
    <row r="11" spans="1:43" s="369" customFormat="1" ht="12" customHeight="1" x14ac:dyDescent="0.2">
      <c r="A11" s="866"/>
      <c r="B11" s="866"/>
      <c r="C11" s="871"/>
      <c r="D11" s="872"/>
      <c r="E11" s="866"/>
      <c r="F11" s="940"/>
      <c r="G11" s="941"/>
      <c r="H11" s="946"/>
      <c r="I11" s="947"/>
      <c r="J11" s="950"/>
      <c r="K11" s="956"/>
      <c r="L11" s="957"/>
      <c r="M11" s="956"/>
      <c r="N11" s="957"/>
      <c r="O11" s="956"/>
      <c r="P11" s="957"/>
      <c r="Q11" s="949"/>
      <c r="R11" s="33"/>
      <c r="S11" s="959"/>
      <c r="T11" s="894"/>
      <c r="U11" s="895"/>
      <c r="V11" s="896"/>
      <c r="W11" s="894"/>
      <c r="X11" s="895"/>
      <c r="Y11" s="896"/>
      <c r="Z11" s="894"/>
      <c r="AA11" s="895"/>
      <c r="AB11" s="896"/>
      <c r="AC11" s="926"/>
      <c r="AD11" s="927"/>
      <c r="AE11" s="927"/>
      <c r="AF11" s="928"/>
      <c r="AG11" s="926"/>
      <c r="AH11" s="927"/>
      <c r="AI11" s="927"/>
      <c r="AJ11" s="928"/>
      <c r="AK11" s="926"/>
      <c r="AL11" s="927"/>
      <c r="AM11" s="927"/>
      <c r="AN11" s="928"/>
      <c r="AO11" s="894"/>
      <c r="AP11" s="895"/>
      <c r="AQ11" s="896"/>
    </row>
    <row r="12" spans="1:43" s="369" customFormat="1" ht="12" customHeight="1" x14ac:dyDescent="0.2">
      <c r="A12" s="866"/>
      <c r="B12" s="866"/>
      <c r="C12" s="873" t="s">
        <v>494</v>
      </c>
      <c r="D12" s="855" t="s">
        <v>480</v>
      </c>
      <c r="E12" s="866"/>
      <c r="F12" s="966" t="s">
        <v>502</v>
      </c>
      <c r="G12" s="967"/>
      <c r="H12" s="963" t="s">
        <v>503</v>
      </c>
      <c r="I12" s="963" t="s">
        <v>504</v>
      </c>
      <c r="J12" s="447"/>
      <c r="K12" s="933" t="s">
        <v>481</v>
      </c>
      <c r="L12" s="935" t="s">
        <v>482</v>
      </c>
      <c r="M12" s="933" t="s">
        <v>481</v>
      </c>
      <c r="N12" s="935" t="s">
        <v>482</v>
      </c>
      <c r="O12" s="933" t="s">
        <v>481</v>
      </c>
      <c r="P12" s="935" t="s">
        <v>482</v>
      </c>
      <c r="Q12" s="951" t="s">
        <v>482</v>
      </c>
      <c r="R12" s="33"/>
      <c r="S12" s="959"/>
      <c r="T12" s="906" t="str">
        <f>AO12</f>
        <v/>
      </c>
      <c r="U12" s="909" t="str">
        <f>AP12</f>
        <v/>
      </c>
      <c r="V12" s="912" t="str">
        <f>AQ12</f>
        <v/>
      </c>
      <c r="W12" s="906" t="str">
        <f>'Seite 8'!$Q$5</f>
        <v/>
      </c>
      <c r="X12" s="909" t="str">
        <f>'Seite 8'!$T$5</f>
        <v/>
      </c>
      <c r="Y12" s="912" t="str">
        <f>'Seite 8'!W5</f>
        <v/>
      </c>
      <c r="Z12" s="906" t="str">
        <f>W12</f>
        <v/>
      </c>
      <c r="AA12" s="909" t="str">
        <f>X12</f>
        <v/>
      </c>
      <c r="AB12" s="912" t="str">
        <f>Y12</f>
        <v/>
      </c>
      <c r="AC12" s="915">
        <v>6</v>
      </c>
      <c r="AD12" s="918">
        <v>12</v>
      </c>
      <c r="AE12" s="918">
        <v>18</v>
      </c>
      <c r="AF12" s="919">
        <v>24</v>
      </c>
      <c r="AG12" s="882" t="s">
        <v>578</v>
      </c>
      <c r="AH12" s="897" t="s">
        <v>579</v>
      </c>
      <c r="AI12" s="897" t="s">
        <v>580</v>
      </c>
      <c r="AJ12" s="903" t="s">
        <v>581</v>
      </c>
      <c r="AK12" s="882" t="str">
        <f>AG12</f>
        <v>1. Rate</v>
      </c>
      <c r="AL12" s="897" t="str">
        <f>AH12</f>
        <v>2. Rate</v>
      </c>
      <c r="AM12" s="897" t="str">
        <f>AI12</f>
        <v>3. Rate</v>
      </c>
      <c r="AN12" s="903" t="str">
        <f>AJ12</f>
        <v>4. Rate</v>
      </c>
      <c r="AO12" s="906" t="str">
        <f>'Seite 8'!$Q$5</f>
        <v/>
      </c>
      <c r="AP12" s="909" t="str">
        <f>'Seite 8'!$T$5</f>
        <v/>
      </c>
      <c r="AQ12" s="912" t="str">
        <f>'Seite 8'!$W$5</f>
        <v/>
      </c>
    </row>
    <row r="13" spans="1:43" s="369" customFormat="1" ht="12" customHeight="1" x14ac:dyDescent="0.2">
      <c r="A13" s="866"/>
      <c r="B13" s="866"/>
      <c r="C13" s="874"/>
      <c r="D13" s="856"/>
      <c r="E13" s="866"/>
      <c r="F13" s="851" t="s">
        <v>505</v>
      </c>
      <c r="G13" s="968" t="s">
        <v>506</v>
      </c>
      <c r="H13" s="964"/>
      <c r="I13" s="964"/>
      <c r="J13" s="949" t="s">
        <v>507</v>
      </c>
      <c r="K13" s="869"/>
      <c r="L13" s="936"/>
      <c r="M13" s="869"/>
      <c r="N13" s="936"/>
      <c r="O13" s="869"/>
      <c r="P13" s="936"/>
      <c r="Q13" s="952"/>
      <c r="R13" s="33"/>
      <c r="S13" s="959"/>
      <c r="T13" s="907"/>
      <c r="U13" s="910"/>
      <c r="V13" s="913"/>
      <c r="W13" s="907"/>
      <c r="X13" s="910"/>
      <c r="Y13" s="913"/>
      <c r="Z13" s="907"/>
      <c r="AA13" s="910"/>
      <c r="AB13" s="913"/>
      <c r="AC13" s="915"/>
      <c r="AD13" s="918"/>
      <c r="AE13" s="918"/>
      <c r="AF13" s="919"/>
      <c r="AG13" s="883"/>
      <c r="AH13" s="898"/>
      <c r="AI13" s="898"/>
      <c r="AJ13" s="904"/>
      <c r="AK13" s="883"/>
      <c r="AL13" s="898"/>
      <c r="AM13" s="898"/>
      <c r="AN13" s="904"/>
      <c r="AO13" s="907"/>
      <c r="AP13" s="910"/>
      <c r="AQ13" s="913"/>
    </row>
    <row r="14" spans="1:43" s="369" customFormat="1" ht="12" customHeight="1" x14ac:dyDescent="0.2">
      <c r="A14" s="866"/>
      <c r="B14" s="866"/>
      <c r="C14" s="874"/>
      <c r="D14" s="856"/>
      <c r="E14" s="866"/>
      <c r="F14" s="851"/>
      <c r="G14" s="968"/>
      <c r="H14" s="964"/>
      <c r="I14" s="964"/>
      <c r="J14" s="949"/>
      <c r="K14" s="869"/>
      <c r="L14" s="936"/>
      <c r="M14" s="869"/>
      <c r="N14" s="936"/>
      <c r="O14" s="869"/>
      <c r="P14" s="936"/>
      <c r="Q14" s="952"/>
      <c r="R14" s="33"/>
      <c r="S14" s="959"/>
      <c r="T14" s="907"/>
      <c r="U14" s="910"/>
      <c r="V14" s="913"/>
      <c r="W14" s="907"/>
      <c r="X14" s="910"/>
      <c r="Y14" s="913"/>
      <c r="Z14" s="907"/>
      <c r="AA14" s="910"/>
      <c r="AB14" s="913"/>
      <c r="AC14" s="916">
        <v>2000</v>
      </c>
      <c r="AD14" s="929">
        <v>1500</v>
      </c>
      <c r="AE14" s="929">
        <v>1500</v>
      </c>
      <c r="AF14" s="931">
        <v>2000</v>
      </c>
      <c r="AG14" s="883"/>
      <c r="AH14" s="898"/>
      <c r="AI14" s="898"/>
      <c r="AJ14" s="904"/>
      <c r="AK14" s="883"/>
      <c r="AL14" s="898"/>
      <c r="AM14" s="898"/>
      <c r="AN14" s="904"/>
      <c r="AO14" s="907"/>
      <c r="AP14" s="910"/>
      <c r="AQ14" s="913"/>
    </row>
    <row r="15" spans="1:43" s="369" customFormat="1" ht="12" customHeight="1" x14ac:dyDescent="0.2">
      <c r="A15" s="866"/>
      <c r="B15" s="866"/>
      <c r="C15" s="874"/>
      <c r="D15" s="856"/>
      <c r="E15" s="866"/>
      <c r="F15" s="851"/>
      <c r="G15" s="968"/>
      <c r="H15" s="964"/>
      <c r="I15" s="964"/>
      <c r="J15" s="949"/>
      <c r="K15" s="869"/>
      <c r="L15" s="936"/>
      <c r="M15" s="869"/>
      <c r="N15" s="936"/>
      <c r="O15" s="869"/>
      <c r="P15" s="936"/>
      <c r="Q15" s="952"/>
      <c r="R15" s="33"/>
      <c r="S15" s="959"/>
      <c r="T15" s="907"/>
      <c r="U15" s="910"/>
      <c r="V15" s="913"/>
      <c r="W15" s="907"/>
      <c r="X15" s="910"/>
      <c r="Y15" s="913"/>
      <c r="Z15" s="907"/>
      <c r="AA15" s="910"/>
      <c r="AB15" s="913"/>
      <c r="AC15" s="916"/>
      <c r="AD15" s="929"/>
      <c r="AE15" s="929"/>
      <c r="AF15" s="931"/>
      <c r="AG15" s="883"/>
      <c r="AH15" s="898"/>
      <c r="AI15" s="898"/>
      <c r="AJ15" s="904"/>
      <c r="AK15" s="883"/>
      <c r="AL15" s="898"/>
      <c r="AM15" s="898"/>
      <c r="AN15" s="904"/>
      <c r="AO15" s="907"/>
      <c r="AP15" s="910"/>
      <c r="AQ15" s="913"/>
    </row>
    <row r="16" spans="1:43" s="369" customFormat="1" ht="12" customHeight="1" x14ac:dyDescent="0.2">
      <c r="A16" s="866"/>
      <c r="B16" s="866"/>
      <c r="C16" s="875"/>
      <c r="D16" s="857"/>
      <c r="E16" s="866"/>
      <c r="F16" s="852"/>
      <c r="G16" s="969"/>
      <c r="H16" s="965"/>
      <c r="I16" s="965"/>
      <c r="J16" s="961"/>
      <c r="K16" s="934"/>
      <c r="L16" s="937"/>
      <c r="M16" s="934"/>
      <c r="N16" s="937"/>
      <c r="O16" s="934"/>
      <c r="P16" s="937"/>
      <c r="Q16" s="953"/>
      <c r="R16" s="33"/>
      <c r="S16" s="960"/>
      <c r="T16" s="908"/>
      <c r="U16" s="911"/>
      <c r="V16" s="914"/>
      <c r="W16" s="908"/>
      <c r="X16" s="911"/>
      <c r="Y16" s="914"/>
      <c r="Z16" s="908"/>
      <c r="AA16" s="911"/>
      <c r="AB16" s="914"/>
      <c r="AC16" s="917"/>
      <c r="AD16" s="930"/>
      <c r="AE16" s="930"/>
      <c r="AF16" s="932"/>
      <c r="AG16" s="884"/>
      <c r="AH16" s="899"/>
      <c r="AI16" s="899"/>
      <c r="AJ16" s="905"/>
      <c r="AK16" s="884"/>
      <c r="AL16" s="899"/>
      <c r="AM16" s="899"/>
      <c r="AN16" s="905"/>
      <c r="AO16" s="908"/>
      <c r="AP16" s="911"/>
      <c r="AQ16" s="914"/>
    </row>
    <row r="17" spans="1:43" s="369" customFormat="1" ht="18" customHeight="1" x14ac:dyDescent="0.2">
      <c r="A17" s="373">
        <f>'Seite 5'!A15</f>
        <v>1</v>
      </c>
      <c r="B17" s="374">
        <f>IF('Seite 5'!B15=0,0,'Seite 5'!B15)</f>
        <v>0</v>
      </c>
      <c r="C17" s="391">
        <f>IF('Seite 6'!C17=0,0,'Seite 6'!C17)</f>
        <v>0</v>
      </c>
      <c r="D17" s="436">
        <f>IF('Seite 6'!D17=0,0,'Seite 6'!D17)</f>
        <v>0</v>
      </c>
      <c r="E17" s="443">
        <f>IF('Seite 6'!E17=0,0,'Seite 6'!E17)</f>
        <v>0</v>
      </c>
      <c r="F17" s="448"/>
      <c r="G17" s="449"/>
      <c r="H17" s="450">
        <f t="shared" ref="H17:H27" si="1">IF(E17=0,0,ROUND(ROUND(F17,2)/ROUND(E17,2)/(13/3),2))</f>
        <v>0</v>
      </c>
      <c r="I17" s="451">
        <f t="shared" ref="I17:I27" si="2">ROUND(ROUND(G17,2)*ROUND(E17,2)*(13/3),2)</f>
        <v>0</v>
      </c>
      <c r="J17" s="452"/>
      <c r="K17" s="453">
        <f>IF(OR($S17="nein",$S17=""),0,IF(AND(F17&gt;0,G17=0),ROUND(F17,2),IF(AND(F17=0,G17&gt;0),ROUND(I17,2),0)))</f>
        <v>0</v>
      </c>
      <c r="L17" s="376">
        <f t="shared" ref="L17:L36" si="3">SUM(W17:Y17)</f>
        <v>0</v>
      </c>
      <c r="M17" s="453">
        <f>ROUND(K17*J17,2)</f>
        <v>0</v>
      </c>
      <c r="N17" s="376">
        <f t="shared" ref="N17:N36" si="4">SUM(Z17:AB17)</f>
        <v>0</v>
      </c>
      <c r="O17" s="453">
        <f>K17+M17</f>
        <v>0</v>
      </c>
      <c r="P17" s="376">
        <f t="shared" ref="P17:P36" si="5">SUM(W17:AB17)</f>
        <v>0</v>
      </c>
      <c r="Q17" s="454">
        <f>SUM(AO17:AQ17)</f>
        <v>0</v>
      </c>
      <c r="R17" s="33"/>
      <c r="S17" s="441" t="str">
        <f>IF(OR('Seite 6'!F17="",'Seite 6'!H17="",'Seite 6'!L17="",'Seite 6'!Q17=""),"",IF(AND('Seite 6'!F17="erfüllt",'Seite 6'!H17="erfüllt",'Seite 6'!L17="erfüllt",'Seite 6'!Q17="erfüllt"),"ja","nein"))</f>
        <v/>
      </c>
      <c r="T17" s="581">
        <f>IF($B17="",0,IF(AND(T$12&gt;=YEAR($C17),T$12&lt;=YEAR($D17),YEAR($D17)=YEAR($C17)),ROUND(DAYS360($C17,$D17+1,TRUE)/30,1),IF(AND(T$12&gt;=YEAR($C17),T$12&lt;=YEAR($D17),YEAR($D17)=T$12),ROUND(DAYS360(DATE(T$12,1,1),$D17+1,TRUE)/30,1),IF(AND(T$12&gt;=YEAR($C17),T$12&lt;=YEAR($D17),YEAR($C17)=T$12),ROUND(DAYS360($C17,DATE(T$12,12,31)+1,TRUE)/30,1),IF(AND(T$12&gt;=YEAR($C17),T$12&lt;=YEAR($D17),YEAR($D17)&gt;T$12),12,0)))))</f>
        <v>0</v>
      </c>
      <c r="U17" s="584">
        <f t="shared" ref="U17:V32" si="6">IF($B17="",0,IF(AND(U$12&gt;=YEAR($C17),U$12&lt;=YEAR($D17),YEAR($D17)=YEAR($C17)),ROUND(DAYS360($C17,$D17+1,TRUE)/30,1),IF(AND(U$12&gt;=YEAR($C17),U$12&lt;=YEAR($D17),YEAR($D17)=U$12),ROUND(DAYS360(DATE(U$12,1,1),$D17+1,TRUE)/30,1),IF(AND(U$12&gt;=YEAR($C17),U$12&lt;=YEAR($D17),YEAR($C17)=U$12),ROUND(DAYS360($C17,DATE(U$12,12,31)+1,TRUE)/30,1),IF(AND(U$12&gt;=YEAR($C17),U$12&lt;=YEAR($D17),YEAR($D17)&gt;U$12),12,0)))))</f>
        <v>0</v>
      </c>
      <c r="V17" s="585">
        <f t="shared" si="6"/>
        <v>0</v>
      </c>
      <c r="W17" s="572">
        <f t="shared" ref="W17:W36" si="7">ROUND($K17*T17,2)</f>
        <v>0</v>
      </c>
      <c r="X17" s="573">
        <f t="shared" ref="X17:X36" si="8">ROUND($K17*U17,2)</f>
        <v>0</v>
      </c>
      <c r="Y17" s="574">
        <f t="shared" ref="Y17:Y36" si="9">ROUND($K17*V17,2)</f>
        <v>0</v>
      </c>
      <c r="Z17" s="572">
        <f t="shared" ref="Z17:Z36" si="10">ROUND($M17*T17,2)</f>
        <v>0</v>
      </c>
      <c r="AA17" s="573">
        <f t="shared" ref="AA17:AA36" si="11">ROUND($M17*U17,2)</f>
        <v>0</v>
      </c>
      <c r="AB17" s="574">
        <f t="shared" ref="AB17:AB36" si="12">ROUND($M17*V17,2)</f>
        <v>0</v>
      </c>
      <c r="AC17" s="423" t="str">
        <f>IF($C17=0,"",EDATE($C17,AC$12)-1)</f>
        <v/>
      </c>
      <c r="AD17" s="424" t="str">
        <f>IF($C17=0,"",EDATE($C17,AD$12)-1)</f>
        <v/>
      </c>
      <c r="AE17" s="424" t="str">
        <f>IF($C17=0,"",EDATE($C17,AE$12)-1)</f>
        <v/>
      </c>
      <c r="AF17" s="425" t="str">
        <f>IF($C17=0,"",EDATE($C17,AF$12)-1)</f>
        <v/>
      </c>
      <c r="AG17" s="563">
        <f>IF(AC17="",0,YEAR(AC17))</f>
        <v>0</v>
      </c>
      <c r="AH17" s="564">
        <f t="shared" ref="AH17:AJ32" si="13">IF(AD17="",0,YEAR(AD17))</f>
        <v>0</v>
      </c>
      <c r="AI17" s="564">
        <f t="shared" si="13"/>
        <v>0</v>
      </c>
      <c r="AJ17" s="565">
        <f t="shared" si="13"/>
        <v>0</v>
      </c>
      <c r="AK17" s="554">
        <f>IF(AC17="",0,IF(AC17&lt;=$D17,AC$14,0))</f>
        <v>0</v>
      </c>
      <c r="AL17" s="555">
        <f t="shared" ref="AL17:AN32" si="14">IF(AD17="",0,IF(AD17&lt;=$D17,AD$14,0))</f>
        <v>0</v>
      </c>
      <c r="AM17" s="555">
        <f t="shared" si="14"/>
        <v>0</v>
      </c>
      <c r="AN17" s="556">
        <f t="shared" si="14"/>
        <v>0</v>
      </c>
      <c r="AO17" s="572">
        <f t="shared" ref="AO17:AQ36" si="15">IF(OR(AND($F17&gt;0,$G17&gt;0),AND($F17=0,$G17=0)),0,IF($S17="ja",SUMPRODUCT(($AG17:$AJ17=AO$12)*(ROUND($AK17:$AN17,2))),0))</f>
        <v>0</v>
      </c>
      <c r="AP17" s="573">
        <f t="shared" si="15"/>
        <v>0</v>
      </c>
      <c r="AQ17" s="574">
        <f t="shared" si="15"/>
        <v>0</v>
      </c>
    </row>
    <row r="18" spans="1:43" s="369" customFormat="1" ht="18" customHeight="1" x14ac:dyDescent="0.2">
      <c r="A18" s="377">
        <f>'Seite 5'!A16</f>
        <v>2</v>
      </c>
      <c r="B18" s="378">
        <f>IF('Seite 5'!B16=0,0,'Seite 5'!B16)</f>
        <v>0</v>
      </c>
      <c r="C18" s="437">
        <f>IF('Seite 6'!C18=0,0,'Seite 6'!C18)</f>
        <v>0</v>
      </c>
      <c r="D18" s="438">
        <f>IF('Seite 6'!D18=0,0,'Seite 6'!D18)</f>
        <v>0</v>
      </c>
      <c r="E18" s="444">
        <f>IF('Seite 6'!E18=0,0,'Seite 6'!E18)</f>
        <v>0</v>
      </c>
      <c r="F18" s="455"/>
      <c r="G18" s="456"/>
      <c r="H18" s="450">
        <f t="shared" si="1"/>
        <v>0</v>
      </c>
      <c r="I18" s="451">
        <f t="shared" si="2"/>
        <v>0</v>
      </c>
      <c r="J18" s="457"/>
      <c r="K18" s="453">
        <f t="shared" ref="K18:K36" si="16">IF(OR($S18="nein",$S18=""),0,IF(AND(F18&gt;0,G18=0),ROUND(F18,2),IF(AND(F18=0,G18&gt;0),ROUND(I18,2),0)))</f>
        <v>0</v>
      </c>
      <c r="L18" s="376">
        <f t="shared" si="3"/>
        <v>0</v>
      </c>
      <c r="M18" s="458">
        <f t="shared" ref="M18:M36" si="17">ROUND(K18*J18,2)</f>
        <v>0</v>
      </c>
      <c r="N18" s="459">
        <f t="shared" si="4"/>
        <v>0</v>
      </c>
      <c r="O18" s="458">
        <f t="shared" ref="O18:O36" si="18">K18+M18</f>
        <v>0</v>
      </c>
      <c r="P18" s="459">
        <f t="shared" si="5"/>
        <v>0</v>
      </c>
      <c r="Q18" s="460">
        <f t="shared" ref="Q18:Q36" si="19">SUM(AO18:AQ18)</f>
        <v>0</v>
      </c>
      <c r="R18" s="33"/>
      <c r="S18" s="432" t="str">
        <f>IF(OR('Seite 6'!F18="",'Seite 6'!H18="",'Seite 6'!L18="",'Seite 6'!Q18=""),"",IF(AND('Seite 6'!F18="erfüllt",'Seite 6'!H18="erfüllt",'Seite 6'!L18="erfüllt",'Seite 6'!Q18="erfüllt"),"ja","nein"))</f>
        <v/>
      </c>
      <c r="T18" s="582">
        <f t="shared" ref="T18:V36" si="20">IF($B18="",0,IF(AND(T$12&gt;=YEAR($C18),T$12&lt;=YEAR($D18),YEAR($D18)=YEAR($C18)),ROUND(DAYS360($C18,$D18+1,TRUE)/30,1),IF(AND(T$12&gt;=YEAR($C18),T$12&lt;=YEAR($D18),YEAR($D18)=T$12),ROUND(DAYS360(DATE(T$12,1,1),$D18+1,TRUE)/30,1),IF(AND(T$12&gt;=YEAR($C18),T$12&lt;=YEAR($D18),YEAR($C18)=T$12),ROUND(DAYS360($C18,DATE(T$12,12,31)+1,TRUE)/30,1),IF(AND(T$12&gt;=YEAR($C18),T$12&lt;=YEAR($D18),YEAR($D18)&gt;T$12),12,0)))))</f>
        <v>0</v>
      </c>
      <c r="U18" s="586">
        <f t="shared" si="6"/>
        <v>0</v>
      </c>
      <c r="V18" s="587">
        <f t="shared" si="6"/>
        <v>0</v>
      </c>
      <c r="W18" s="575">
        <f t="shared" si="7"/>
        <v>0</v>
      </c>
      <c r="X18" s="576">
        <f t="shared" si="8"/>
        <v>0</v>
      </c>
      <c r="Y18" s="577">
        <f t="shared" si="9"/>
        <v>0</v>
      </c>
      <c r="Z18" s="575">
        <f t="shared" si="10"/>
        <v>0</v>
      </c>
      <c r="AA18" s="576">
        <f t="shared" si="11"/>
        <v>0</v>
      </c>
      <c r="AB18" s="577">
        <f t="shared" si="12"/>
        <v>0</v>
      </c>
      <c r="AC18" s="426" t="str">
        <f t="shared" ref="AC18:AC36" si="21">IF($C18=0,"",EDATE($C18,AC$12)-1)</f>
        <v/>
      </c>
      <c r="AD18" s="427" t="str">
        <f>IF($C18=0,"",EDATE($C18,AD$12)-1)</f>
        <v/>
      </c>
      <c r="AE18" s="427" t="str">
        <f t="shared" ref="AD18:AF32" si="22">IF($C18=0,"",EDATE($C18,AE$12)-1)</f>
        <v/>
      </c>
      <c r="AF18" s="428" t="str">
        <f t="shared" si="22"/>
        <v/>
      </c>
      <c r="AG18" s="566">
        <f t="shared" ref="AG18:AG36" si="23">IF(AC18="",0,YEAR(AC18))</f>
        <v>0</v>
      </c>
      <c r="AH18" s="567">
        <f t="shared" si="13"/>
        <v>0</v>
      </c>
      <c r="AI18" s="567">
        <f t="shared" si="13"/>
        <v>0</v>
      </c>
      <c r="AJ18" s="568">
        <f t="shared" si="13"/>
        <v>0</v>
      </c>
      <c r="AK18" s="557">
        <f t="shared" ref="AK18:AK36" si="24">IF(AC18="",0,IF(AC18&lt;=$D18,AC$14,0))</f>
        <v>0</v>
      </c>
      <c r="AL18" s="558">
        <f t="shared" si="14"/>
        <v>0</v>
      </c>
      <c r="AM18" s="558">
        <f t="shared" si="14"/>
        <v>0</v>
      </c>
      <c r="AN18" s="559">
        <f t="shared" si="14"/>
        <v>0</v>
      </c>
      <c r="AO18" s="575">
        <f t="shared" si="15"/>
        <v>0</v>
      </c>
      <c r="AP18" s="576">
        <f t="shared" si="15"/>
        <v>0</v>
      </c>
      <c r="AQ18" s="577">
        <f t="shared" si="15"/>
        <v>0</v>
      </c>
    </row>
    <row r="19" spans="1:43" s="369" customFormat="1" ht="18" customHeight="1" x14ac:dyDescent="0.2">
      <c r="A19" s="377">
        <f>'Seite 5'!A17</f>
        <v>3</v>
      </c>
      <c r="B19" s="378">
        <f>IF('Seite 5'!B17=0,0,'Seite 5'!B17)</f>
        <v>0</v>
      </c>
      <c r="C19" s="437">
        <f>IF('Seite 6'!C19=0,0,'Seite 6'!C19)</f>
        <v>0</v>
      </c>
      <c r="D19" s="438">
        <f>IF('Seite 6'!D19=0,0,'Seite 6'!D19)</f>
        <v>0</v>
      </c>
      <c r="E19" s="444">
        <f>IF('Seite 6'!E19=0,0,'Seite 6'!E19)</f>
        <v>0</v>
      </c>
      <c r="F19" s="455"/>
      <c r="G19" s="456"/>
      <c r="H19" s="450">
        <f t="shared" si="1"/>
        <v>0</v>
      </c>
      <c r="I19" s="451">
        <f t="shared" si="2"/>
        <v>0</v>
      </c>
      <c r="J19" s="457"/>
      <c r="K19" s="453">
        <f t="shared" si="16"/>
        <v>0</v>
      </c>
      <c r="L19" s="376">
        <f t="shared" si="3"/>
        <v>0</v>
      </c>
      <c r="M19" s="458">
        <f t="shared" si="17"/>
        <v>0</v>
      </c>
      <c r="N19" s="459">
        <f t="shared" si="4"/>
        <v>0</v>
      </c>
      <c r="O19" s="458">
        <f t="shared" si="18"/>
        <v>0</v>
      </c>
      <c r="P19" s="459">
        <f t="shared" si="5"/>
        <v>0</v>
      </c>
      <c r="Q19" s="460">
        <f t="shared" si="19"/>
        <v>0</v>
      </c>
      <c r="R19" s="33"/>
      <c r="S19" s="432" t="str">
        <f>IF(OR('Seite 6'!F19="",'Seite 6'!H19="",'Seite 6'!L19="",'Seite 6'!Q19=""),"",IF(AND('Seite 6'!F19="erfüllt",'Seite 6'!H19="erfüllt",'Seite 6'!L19="erfüllt",'Seite 6'!Q19="erfüllt"),"ja","nein"))</f>
        <v/>
      </c>
      <c r="T19" s="582">
        <f t="shared" si="20"/>
        <v>0</v>
      </c>
      <c r="U19" s="586">
        <f t="shared" si="6"/>
        <v>0</v>
      </c>
      <c r="V19" s="587">
        <f t="shared" si="6"/>
        <v>0</v>
      </c>
      <c r="W19" s="575">
        <f t="shared" si="7"/>
        <v>0</v>
      </c>
      <c r="X19" s="576">
        <f t="shared" si="8"/>
        <v>0</v>
      </c>
      <c r="Y19" s="577">
        <f t="shared" si="9"/>
        <v>0</v>
      </c>
      <c r="Z19" s="575">
        <f t="shared" si="10"/>
        <v>0</v>
      </c>
      <c r="AA19" s="576">
        <f t="shared" si="11"/>
        <v>0</v>
      </c>
      <c r="AB19" s="577">
        <f t="shared" si="12"/>
        <v>0</v>
      </c>
      <c r="AC19" s="426" t="str">
        <f t="shared" si="21"/>
        <v/>
      </c>
      <c r="AD19" s="427" t="str">
        <f t="shared" si="22"/>
        <v/>
      </c>
      <c r="AE19" s="427" t="str">
        <f t="shared" si="22"/>
        <v/>
      </c>
      <c r="AF19" s="428" t="str">
        <f>IF($C19=0,"",EDATE($C19,AF$12)-1)</f>
        <v/>
      </c>
      <c r="AG19" s="566">
        <f t="shared" si="23"/>
        <v>0</v>
      </c>
      <c r="AH19" s="567">
        <f t="shared" si="13"/>
        <v>0</v>
      </c>
      <c r="AI19" s="567">
        <f t="shared" si="13"/>
        <v>0</v>
      </c>
      <c r="AJ19" s="568">
        <f t="shared" si="13"/>
        <v>0</v>
      </c>
      <c r="AK19" s="557">
        <f t="shared" si="24"/>
        <v>0</v>
      </c>
      <c r="AL19" s="558">
        <f t="shared" si="14"/>
        <v>0</v>
      </c>
      <c r="AM19" s="558">
        <f t="shared" si="14"/>
        <v>0</v>
      </c>
      <c r="AN19" s="559">
        <f t="shared" si="14"/>
        <v>0</v>
      </c>
      <c r="AO19" s="575">
        <f t="shared" si="15"/>
        <v>0</v>
      </c>
      <c r="AP19" s="576">
        <f t="shared" si="15"/>
        <v>0</v>
      </c>
      <c r="AQ19" s="577">
        <f t="shared" si="15"/>
        <v>0</v>
      </c>
    </row>
    <row r="20" spans="1:43" s="369" customFormat="1" ht="18" customHeight="1" x14ac:dyDescent="0.2">
      <c r="A20" s="377">
        <f>'Seite 5'!A18</f>
        <v>4</v>
      </c>
      <c r="B20" s="378">
        <f>IF('Seite 5'!B18=0,0,'Seite 5'!B18)</f>
        <v>0</v>
      </c>
      <c r="C20" s="437">
        <f>IF('Seite 6'!C20=0,0,'Seite 6'!C20)</f>
        <v>0</v>
      </c>
      <c r="D20" s="438">
        <f>IF('Seite 6'!D20=0,0,'Seite 6'!D20)</f>
        <v>0</v>
      </c>
      <c r="E20" s="444">
        <f>IF('Seite 6'!E20=0,0,'Seite 6'!E20)</f>
        <v>0</v>
      </c>
      <c r="F20" s="455"/>
      <c r="G20" s="456"/>
      <c r="H20" s="450">
        <f t="shared" si="1"/>
        <v>0</v>
      </c>
      <c r="I20" s="451">
        <f t="shared" si="2"/>
        <v>0</v>
      </c>
      <c r="J20" s="457"/>
      <c r="K20" s="453">
        <f t="shared" si="16"/>
        <v>0</v>
      </c>
      <c r="L20" s="376">
        <f t="shared" si="3"/>
        <v>0</v>
      </c>
      <c r="M20" s="458">
        <f t="shared" si="17"/>
        <v>0</v>
      </c>
      <c r="N20" s="459">
        <f t="shared" si="4"/>
        <v>0</v>
      </c>
      <c r="O20" s="458">
        <f t="shared" si="18"/>
        <v>0</v>
      </c>
      <c r="P20" s="459">
        <f t="shared" si="5"/>
        <v>0</v>
      </c>
      <c r="Q20" s="460">
        <f t="shared" si="19"/>
        <v>0</v>
      </c>
      <c r="R20" s="33"/>
      <c r="S20" s="432" t="str">
        <f>IF(OR('Seite 6'!F20="",'Seite 6'!H20="",'Seite 6'!L20="",'Seite 6'!Q20=""),"",IF(AND('Seite 6'!F20="erfüllt",'Seite 6'!H20="erfüllt",'Seite 6'!L20="erfüllt",'Seite 6'!Q20="erfüllt"),"ja","nein"))</f>
        <v/>
      </c>
      <c r="T20" s="582">
        <f t="shared" si="20"/>
        <v>0</v>
      </c>
      <c r="U20" s="586">
        <f t="shared" si="6"/>
        <v>0</v>
      </c>
      <c r="V20" s="587">
        <f t="shared" si="6"/>
        <v>0</v>
      </c>
      <c r="W20" s="575">
        <f t="shared" si="7"/>
        <v>0</v>
      </c>
      <c r="X20" s="576">
        <f t="shared" si="8"/>
        <v>0</v>
      </c>
      <c r="Y20" s="577">
        <f t="shared" si="9"/>
        <v>0</v>
      </c>
      <c r="Z20" s="575">
        <f t="shared" si="10"/>
        <v>0</v>
      </c>
      <c r="AA20" s="576">
        <f t="shared" si="11"/>
        <v>0</v>
      </c>
      <c r="AB20" s="577">
        <f t="shared" si="12"/>
        <v>0</v>
      </c>
      <c r="AC20" s="426" t="str">
        <f t="shared" si="21"/>
        <v/>
      </c>
      <c r="AD20" s="427" t="str">
        <f t="shared" si="22"/>
        <v/>
      </c>
      <c r="AE20" s="427" t="str">
        <f>IF($C20=0,"",EDATE($C20,AE$12)-1)</f>
        <v/>
      </c>
      <c r="AF20" s="428" t="str">
        <f t="shared" si="22"/>
        <v/>
      </c>
      <c r="AG20" s="566">
        <f t="shared" si="23"/>
        <v>0</v>
      </c>
      <c r="AH20" s="567">
        <f t="shared" si="13"/>
        <v>0</v>
      </c>
      <c r="AI20" s="567">
        <f t="shared" si="13"/>
        <v>0</v>
      </c>
      <c r="AJ20" s="568">
        <f t="shared" si="13"/>
        <v>0</v>
      </c>
      <c r="AK20" s="557">
        <f t="shared" si="24"/>
        <v>0</v>
      </c>
      <c r="AL20" s="558">
        <f t="shared" si="14"/>
        <v>0</v>
      </c>
      <c r="AM20" s="558">
        <f t="shared" si="14"/>
        <v>0</v>
      </c>
      <c r="AN20" s="559">
        <f t="shared" si="14"/>
        <v>0</v>
      </c>
      <c r="AO20" s="575">
        <f t="shared" si="15"/>
        <v>0</v>
      </c>
      <c r="AP20" s="576">
        <f t="shared" si="15"/>
        <v>0</v>
      </c>
      <c r="AQ20" s="577">
        <f t="shared" si="15"/>
        <v>0</v>
      </c>
    </row>
    <row r="21" spans="1:43" s="369" customFormat="1" ht="18" customHeight="1" x14ac:dyDescent="0.2">
      <c r="A21" s="377">
        <f>'Seite 5'!A19</f>
        <v>5</v>
      </c>
      <c r="B21" s="378">
        <f>IF('Seite 5'!B19=0,0,'Seite 5'!B19)</f>
        <v>0</v>
      </c>
      <c r="C21" s="437">
        <f>IF('Seite 6'!C21=0,0,'Seite 6'!C21)</f>
        <v>0</v>
      </c>
      <c r="D21" s="438">
        <f>IF('Seite 6'!D21=0,0,'Seite 6'!D21)</f>
        <v>0</v>
      </c>
      <c r="E21" s="444">
        <f>IF('Seite 6'!E21=0,0,'Seite 6'!E21)</f>
        <v>0</v>
      </c>
      <c r="F21" s="455"/>
      <c r="G21" s="456"/>
      <c r="H21" s="450">
        <f t="shared" si="1"/>
        <v>0</v>
      </c>
      <c r="I21" s="451">
        <f t="shared" si="2"/>
        <v>0</v>
      </c>
      <c r="J21" s="457"/>
      <c r="K21" s="453">
        <f t="shared" si="16"/>
        <v>0</v>
      </c>
      <c r="L21" s="376">
        <f t="shared" si="3"/>
        <v>0</v>
      </c>
      <c r="M21" s="458">
        <f t="shared" si="17"/>
        <v>0</v>
      </c>
      <c r="N21" s="459">
        <f t="shared" si="4"/>
        <v>0</v>
      </c>
      <c r="O21" s="458">
        <f t="shared" si="18"/>
        <v>0</v>
      </c>
      <c r="P21" s="459">
        <f t="shared" si="5"/>
        <v>0</v>
      </c>
      <c r="Q21" s="460">
        <f t="shared" si="19"/>
        <v>0</v>
      </c>
      <c r="R21" s="33"/>
      <c r="S21" s="432" t="str">
        <f>IF(OR('Seite 6'!F21="",'Seite 6'!H21="",'Seite 6'!L21="",'Seite 6'!Q21=""),"",IF(AND('Seite 6'!F21="erfüllt",'Seite 6'!H21="erfüllt",'Seite 6'!L21="erfüllt",'Seite 6'!Q21="erfüllt"),"ja","nein"))</f>
        <v/>
      </c>
      <c r="T21" s="582">
        <f t="shared" si="20"/>
        <v>0</v>
      </c>
      <c r="U21" s="586">
        <f t="shared" si="6"/>
        <v>0</v>
      </c>
      <c r="V21" s="587">
        <f t="shared" si="6"/>
        <v>0</v>
      </c>
      <c r="W21" s="575">
        <f t="shared" si="7"/>
        <v>0</v>
      </c>
      <c r="X21" s="576">
        <f t="shared" si="8"/>
        <v>0</v>
      </c>
      <c r="Y21" s="577">
        <f t="shared" si="9"/>
        <v>0</v>
      </c>
      <c r="Z21" s="575">
        <f t="shared" si="10"/>
        <v>0</v>
      </c>
      <c r="AA21" s="576">
        <f t="shared" si="11"/>
        <v>0</v>
      </c>
      <c r="AB21" s="577">
        <f t="shared" si="12"/>
        <v>0</v>
      </c>
      <c r="AC21" s="426" t="str">
        <f t="shared" si="21"/>
        <v/>
      </c>
      <c r="AD21" s="427" t="str">
        <f t="shared" si="22"/>
        <v/>
      </c>
      <c r="AE21" s="427" t="str">
        <f t="shared" si="22"/>
        <v/>
      </c>
      <c r="AF21" s="428" t="str">
        <f t="shared" si="22"/>
        <v/>
      </c>
      <c r="AG21" s="566">
        <f t="shared" si="23"/>
        <v>0</v>
      </c>
      <c r="AH21" s="567">
        <f t="shared" si="13"/>
        <v>0</v>
      </c>
      <c r="AI21" s="567">
        <f t="shared" si="13"/>
        <v>0</v>
      </c>
      <c r="AJ21" s="568">
        <f t="shared" si="13"/>
        <v>0</v>
      </c>
      <c r="AK21" s="557">
        <f t="shared" si="24"/>
        <v>0</v>
      </c>
      <c r="AL21" s="558">
        <f t="shared" si="14"/>
        <v>0</v>
      </c>
      <c r="AM21" s="558">
        <f t="shared" si="14"/>
        <v>0</v>
      </c>
      <c r="AN21" s="559">
        <f t="shared" si="14"/>
        <v>0</v>
      </c>
      <c r="AO21" s="575">
        <f t="shared" si="15"/>
        <v>0</v>
      </c>
      <c r="AP21" s="576">
        <f t="shared" si="15"/>
        <v>0</v>
      </c>
      <c r="AQ21" s="577">
        <f t="shared" si="15"/>
        <v>0</v>
      </c>
    </row>
    <row r="22" spans="1:43" s="369" customFormat="1" ht="18" customHeight="1" x14ac:dyDescent="0.2">
      <c r="A22" s="377">
        <f>'Seite 5'!A20</f>
        <v>6</v>
      </c>
      <c r="B22" s="378">
        <f>IF('Seite 5'!B20=0,0,'Seite 5'!B20)</f>
        <v>0</v>
      </c>
      <c r="C22" s="437">
        <f>IF('Seite 6'!C22=0,0,'Seite 6'!C22)</f>
        <v>0</v>
      </c>
      <c r="D22" s="438">
        <f>IF('Seite 6'!D22=0,0,'Seite 6'!D22)</f>
        <v>0</v>
      </c>
      <c r="E22" s="444">
        <f>IF('Seite 6'!E22=0,0,'Seite 6'!E22)</f>
        <v>0</v>
      </c>
      <c r="F22" s="455"/>
      <c r="G22" s="456"/>
      <c r="H22" s="450">
        <f t="shared" si="1"/>
        <v>0</v>
      </c>
      <c r="I22" s="451">
        <f t="shared" si="2"/>
        <v>0</v>
      </c>
      <c r="J22" s="457"/>
      <c r="K22" s="453">
        <f t="shared" si="16"/>
        <v>0</v>
      </c>
      <c r="L22" s="376">
        <f t="shared" si="3"/>
        <v>0</v>
      </c>
      <c r="M22" s="458">
        <f t="shared" si="17"/>
        <v>0</v>
      </c>
      <c r="N22" s="459">
        <f t="shared" si="4"/>
        <v>0</v>
      </c>
      <c r="O22" s="458">
        <f t="shared" si="18"/>
        <v>0</v>
      </c>
      <c r="P22" s="459">
        <f t="shared" si="5"/>
        <v>0</v>
      </c>
      <c r="Q22" s="460">
        <f t="shared" si="19"/>
        <v>0</v>
      </c>
      <c r="R22" s="33"/>
      <c r="S22" s="432" t="str">
        <f>IF(OR('Seite 6'!F22="",'Seite 6'!H22="",'Seite 6'!L22="",'Seite 6'!Q22=""),"",IF(AND('Seite 6'!F22="erfüllt",'Seite 6'!H22="erfüllt",'Seite 6'!L22="erfüllt",'Seite 6'!Q22="erfüllt"),"ja","nein"))</f>
        <v/>
      </c>
      <c r="T22" s="582">
        <f t="shared" si="20"/>
        <v>0</v>
      </c>
      <c r="U22" s="586">
        <f t="shared" si="6"/>
        <v>0</v>
      </c>
      <c r="V22" s="587">
        <f t="shared" si="6"/>
        <v>0</v>
      </c>
      <c r="W22" s="575">
        <f t="shared" si="7"/>
        <v>0</v>
      </c>
      <c r="X22" s="576">
        <f t="shared" si="8"/>
        <v>0</v>
      </c>
      <c r="Y22" s="577">
        <f t="shared" si="9"/>
        <v>0</v>
      </c>
      <c r="Z22" s="575">
        <f t="shared" si="10"/>
        <v>0</v>
      </c>
      <c r="AA22" s="576">
        <f t="shared" si="11"/>
        <v>0</v>
      </c>
      <c r="AB22" s="577">
        <f t="shared" si="12"/>
        <v>0</v>
      </c>
      <c r="AC22" s="426" t="str">
        <f>IF($C22=0,"",EDATE($C22,AC$12)-1)</f>
        <v/>
      </c>
      <c r="AD22" s="427" t="str">
        <f t="shared" si="22"/>
        <v/>
      </c>
      <c r="AE22" s="427" t="str">
        <f t="shared" si="22"/>
        <v/>
      </c>
      <c r="AF22" s="428" t="str">
        <f t="shared" si="22"/>
        <v/>
      </c>
      <c r="AG22" s="566">
        <f t="shared" si="23"/>
        <v>0</v>
      </c>
      <c r="AH22" s="567">
        <f t="shared" si="13"/>
        <v>0</v>
      </c>
      <c r="AI22" s="567">
        <f t="shared" si="13"/>
        <v>0</v>
      </c>
      <c r="AJ22" s="568">
        <f t="shared" si="13"/>
        <v>0</v>
      </c>
      <c r="AK22" s="557">
        <f t="shared" si="24"/>
        <v>0</v>
      </c>
      <c r="AL22" s="558">
        <f t="shared" si="14"/>
        <v>0</v>
      </c>
      <c r="AM22" s="558">
        <f t="shared" si="14"/>
        <v>0</v>
      </c>
      <c r="AN22" s="559">
        <f t="shared" si="14"/>
        <v>0</v>
      </c>
      <c r="AO22" s="575">
        <f t="shared" si="15"/>
        <v>0</v>
      </c>
      <c r="AP22" s="576">
        <f t="shared" si="15"/>
        <v>0</v>
      </c>
      <c r="AQ22" s="577">
        <f t="shared" si="15"/>
        <v>0</v>
      </c>
    </row>
    <row r="23" spans="1:43" s="369" customFormat="1" ht="18" customHeight="1" x14ac:dyDescent="0.2">
      <c r="A23" s="377">
        <f>'Seite 5'!A21</f>
        <v>7</v>
      </c>
      <c r="B23" s="378">
        <f>IF('Seite 5'!B21=0,0,'Seite 5'!B21)</f>
        <v>0</v>
      </c>
      <c r="C23" s="437">
        <f>IF('Seite 6'!C23=0,0,'Seite 6'!C23)</f>
        <v>0</v>
      </c>
      <c r="D23" s="438">
        <f>IF('Seite 6'!D23=0,0,'Seite 6'!D23)</f>
        <v>0</v>
      </c>
      <c r="E23" s="444">
        <f>IF('Seite 6'!E23=0,0,'Seite 6'!E23)</f>
        <v>0</v>
      </c>
      <c r="F23" s="455"/>
      <c r="G23" s="456"/>
      <c r="H23" s="450">
        <f t="shared" si="1"/>
        <v>0</v>
      </c>
      <c r="I23" s="451">
        <f t="shared" si="2"/>
        <v>0</v>
      </c>
      <c r="J23" s="457"/>
      <c r="K23" s="453">
        <f t="shared" si="16"/>
        <v>0</v>
      </c>
      <c r="L23" s="376">
        <f t="shared" si="3"/>
        <v>0</v>
      </c>
      <c r="M23" s="458">
        <f t="shared" si="17"/>
        <v>0</v>
      </c>
      <c r="N23" s="459">
        <f t="shared" si="4"/>
        <v>0</v>
      </c>
      <c r="O23" s="458">
        <f t="shared" si="18"/>
        <v>0</v>
      </c>
      <c r="P23" s="459">
        <f t="shared" si="5"/>
        <v>0</v>
      </c>
      <c r="Q23" s="460">
        <f t="shared" si="19"/>
        <v>0</v>
      </c>
      <c r="R23" s="33"/>
      <c r="S23" s="432" t="str">
        <f>IF(OR('Seite 6'!F23="",'Seite 6'!H23="",'Seite 6'!L23="",'Seite 6'!Q23=""),"",IF(AND('Seite 6'!F23="erfüllt",'Seite 6'!H23="erfüllt",'Seite 6'!L23="erfüllt",'Seite 6'!Q23="erfüllt"),"ja","nein"))</f>
        <v/>
      </c>
      <c r="T23" s="582">
        <f t="shared" si="20"/>
        <v>0</v>
      </c>
      <c r="U23" s="586">
        <f t="shared" si="6"/>
        <v>0</v>
      </c>
      <c r="V23" s="587">
        <f t="shared" si="6"/>
        <v>0</v>
      </c>
      <c r="W23" s="575">
        <f t="shared" si="7"/>
        <v>0</v>
      </c>
      <c r="X23" s="576">
        <f t="shared" si="8"/>
        <v>0</v>
      </c>
      <c r="Y23" s="577">
        <f t="shared" si="9"/>
        <v>0</v>
      </c>
      <c r="Z23" s="575">
        <f t="shared" si="10"/>
        <v>0</v>
      </c>
      <c r="AA23" s="576">
        <f t="shared" si="11"/>
        <v>0</v>
      </c>
      <c r="AB23" s="577">
        <f t="shared" si="12"/>
        <v>0</v>
      </c>
      <c r="AC23" s="426" t="str">
        <f t="shared" si="21"/>
        <v/>
      </c>
      <c r="AD23" s="427" t="str">
        <f t="shared" si="22"/>
        <v/>
      </c>
      <c r="AE23" s="427" t="str">
        <f t="shared" si="22"/>
        <v/>
      </c>
      <c r="AF23" s="428" t="str">
        <f t="shared" si="22"/>
        <v/>
      </c>
      <c r="AG23" s="566">
        <f t="shared" si="23"/>
        <v>0</v>
      </c>
      <c r="AH23" s="567">
        <f t="shared" si="13"/>
        <v>0</v>
      </c>
      <c r="AI23" s="567">
        <f t="shared" si="13"/>
        <v>0</v>
      </c>
      <c r="AJ23" s="568">
        <f t="shared" si="13"/>
        <v>0</v>
      </c>
      <c r="AK23" s="557">
        <f t="shared" si="24"/>
        <v>0</v>
      </c>
      <c r="AL23" s="558">
        <f t="shared" si="14"/>
        <v>0</v>
      </c>
      <c r="AM23" s="558">
        <f t="shared" si="14"/>
        <v>0</v>
      </c>
      <c r="AN23" s="559">
        <f t="shared" si="14"/>
        <v>0</v>
      </c>
      <c r="AO23" s="575">
        <f t="shared" si="15"/>
        <v>0</v>
      </c>
      <c r="AP23" s="576">
        <f t="shared" si="15"/>
        <v>0</v>
      </c>
      <c r="AQ23" s="577">
        <f t="shared" si="15"/>
        <v>0</v>
      </c>
    </row>
    <row r="24" spans="1:43" s="369" customFormat="1" ht="18" customHeight="1" x14ac:dyDescent="0.2">
      <c r="A24" s="377">
        <f>'Seite 5'!A22</f>
        <v>8</v>
      </c>
      <c r="B24" s="378">
        <f>IF('Seite 5'!B22=0,0,'Seite 5'!B22)</f>
        <v>0</v>
      </c>
      <c r="C24" s="437">
        <f>IF('Seite 6'!C24=0,0,'Seite 6'!C24)</f>
        <v>0</v>
      </c>
      <c r="D24" s="438">
        <f>IF('Seite 6'!D24=0,0,'Seite 6'!D24)</f>
        <v>0</v>
      </c>
      <c r="E24" s="444">
        <f>IF('Seite 6'!E24=0,0,'Seite 6'!E24)</f>
        <v>0</v>
      </c>
      <c r="F24" s="455"/>
      <c r="G24" s="456"/>
      <c r="H24" s="450">
        <f t="shared" si="1"/>
        <v>0</v>
      </c>
      <c r="I24" s="451">
        <f t="shared" si="2"/>
        <v>0</v>
      </c>
      <c r="J24" s="457"/>
      <c r="K24" s="453">
        <f t="shared" si="16"/>
        <v>0</v>
      </c>
      <c r="L24" s="376">
        <f t="shared" si="3"/>
        <v>0</v>
      </c>
      <c r="M24" s="458">
        <f t="shared" si="17"/>
        <v>0</v>
      </c>
      <c r="N24" s="459">
        <f t="shared" si="4"/>
        <v>0</v>
      </c>
      <c r="O24" s="458">
        <f t="shared" si="18"/>
        <v>0</v>
      </c>
      <c r="P24" s="459">
        <f t="shared" si="5"/>
        <v>0</v>
      </c>
      <c r="Q24" s="460">
        <f t="shared" si="19"/>
        <v>0</v>
      </c>
      <c r="R24" s="33"/>
      <c r="S24" s="432" t="str">
        <f>IF(OR('Seite 6'!F24="",'Seite 6'!H24="",'Seite 6'!L24="",'Seite 6'!Q24=""),"",IF(AND('Seite 6'!F24="erfüllt",'Seite 6'!H24="erfüllt",'Seite 6'!L24="erfüllt",'Seite 6'!Q24="erfüllt"),"ja","nein"))</f>
        <v/>
      </c>
      <c r="T24" s="582">
        <f t="shared" si="20"/>
        <v>0</v>
      </c>
      <c r="U24" s="586">
        <f t="shared" si="6"/>
        <v>0</v>
      </c>
      <c r="V24" s="587">
        <f t="shared" si="6"/>
        <v>0</v>
      </c>
      <c r="W24" s="575">
        <f t="shared" si="7"/>
        <v>0</v>
      </c>
      <c r="X24" s="576">
        <f t="shared" si="8"/>
        <v>0</v>
      </c>
      <c r="Y24" s="577">
        <f t="shared" si="9"/>
        <v>0</v>
      </c>
      <c r="Z24" s="575">
        <f t="shared" si="10"/>
        <v>0</v>
      </c>
      <c r="AA24" s="576">
        <f t="shared" si="11"/>
        <v>0</v>
      </c>
      <c r="AB24" s="577">
        <f t="shared" si="12"/>
        <v>0</v>
      </c>
      <c r="AC24" s="426" t="str">
        <f t="shared" si="21"/>
        <v/>
      </c>
      <c r="AD24" s="427" t="str">
        <f t="shared" si="22"/>
        <v/>
      </c>
      <c r="AE24" s="427" t="str">
        <f t="shared" si="22"/>
        <v/>
      </c>
      <c r="AF24" s="428" t="str">
        <f t="shared" si="22"/>
        <v/>
      </c>
      <c r="AG24" s="566">
        <f t="shared" si="23"/>
        <v>0</v>
      </c>
      <c r="AH24" s="567">
        <f t="shared" si="13"/>
        <v>0</v>
      </c>
      <c r="AI24" s="567">
        <f t="shared" si="13"/>
        <v>0</v>
      </c>
      <c r="AJ24" s="568">
        <f t="shared" si="13"/>
        <v>0</v>
      </c>
      <c r="AK24" s="557">
        <f t="shared" si="24"/>
        <v>0</v>
      </c>
      <c r="AL24" s="558">
        <f t="shared" si="14"/>
        <v>0</v>
      </c>
      <c r="AM24" s="558">
        <f t="shared" si="14"/>
        <v>0</v>
      </c>
      <c r="AN24" s="559">
        <f t="shared" si="14"/>
        <v>0</v>
      </c>
      <c r="AO24" s="575">
        <f t="shared" si="15"/>
        <v>0</v>
      </c>
      <c r="AP24" s="576">
        <f t="shared" si="15"/>
        <v>0</v>
      </c>
      <c r="AQ24" s="577">
        <f t="shared" si="15"/>
        <v>0</v>
      </c>
    </row>
    <row r="25" spans="1:43" s="369" customFormat="1" ht="18" customHeight="1" x14ac:dyDescent="0.2">
      <c r="A25" s="377">
        <f>'Seite 5'!A23</f>
        <v>9</v>
      </c>
      <c r="B25" s="378">
        <f>IF('Seite 5'!B23=0,0,'Seite 5'!B23)</f>
        <v>0</v>
      </c>
      <c r="C25" s="437">
        <f>IF('Seite 6'!C25=0,0,'Seite 6'!C25)</f>
        <v>0</v>
      </c>
      <c r="D25" s="438">
        <f>IF('Seite 6'!D25=0,0,'Seite 6'!D25)</f>
        <v>0</v>
      </c>
      <c r="E25" s="444">
        <f>IF('Seite 6'!E25=0,0,'Seite 6'!E25)</f>
        <v>0</v>
      </c>
      <c r="F25" s="455"/>
      <c r="G25" s="456"/>
      <c r="H25" s="450">
        <f t="shared" si="1"/>
        <v>0</v>
      </c>
      <c r="I25" s="451">
        <f t="shared" si="2"/>
        <v>0</v>
      </c>
      <c r="J25" s="457"/>
      <c r="K25" s="453">
        <f t="shared" si="16"/>
        <v>0</v>
      </c>
      <c r="L25" s="376">
        <f t="shared" si="3"/>
        <v>0</v>
      </c>
      <c r="M25" s="458">
        <f t="shared" si="17"/>
        <v>0</v>
      </c>
      <c r="N25" s="459">
        <f t="shared" si="4"/>
        <v>0</v>
      </c>
      <c r="O25" s="458">
        <f t="shared" si="18"/>
        <v>0</v>
      </c>
      <c r="P25" s="459">
        <f t="shared" si="5"/>
        <v>0</v>
      </c>
      <c r="Q25" s="460">
        <f t="shared" si="19"/>
        <v>0</v>
      </c>
      <c r="R25" s="33"/>
      <c r="S25" s="432" t="str">
        <f>IF(OR('Seite 6'!F25="",'Seite 6'!H25="",'Seite 6'!L25="",'Seite 6'!Q25=""),"",IF(AND('Seite 6'!F25="erfüllt",'Seite 6'!H25="erfüllt",'Seite 6'!L25="erfüllt",'Seite 6'!Q25="erfüllt"),"ja","nein"))</f>
        <v/>
      </c>
      <c r="T25" s="582">
        <f t="shared" si="20"/>
        <v>0</v>
      </c>
      <c r="U25" s="586">
        <f t="shared" si="6"/>
        <v>0</v>
      </c>
      <c r="V25" s="587">
        <f t="shared" si="6"/>
        <v>0</v>
      </c>
      <c r="W25" s="575">
        <f t="shared" si="7"/>
        <v>0</v>
      </c>
      <c r="X25" s="576">
        <f t="shared" si="8"/>
        <v>0</v>
      </c>
      <c r="Y25" s="577">
        <f t="shared" si="9"/>
        <v>0</v>
      </c>
      <c r="Z25" s="575">
        <f t="shared" si="10"/>
        <v>0</v>
      </c>
      <c r="AA25" s="576">
        <f t="shared" si="11"/>
        <v>0</v>
      </c>
      <c r="AB25" s="577">
        <f t="shared" si="12"/>
        <v>0</v>
      </c>
      <c r="AC25" s="426" t="str">
        <f t="shared" si="21"/>
        <v/>
      </c>
      <c r="AD25" s="427" t="str">
        <f t="shared" si="22"/>
        <v/>
      </c>
      <c r="AE25" s="427" t="str">
        <f t="shared" si="22"/>
        <v/>
      </c>
      <c r="AF25" s="428" t="str">
        <f t="shared" si="22"/>
        <v/>
      </c>
      <c r="AG25" s="566">
        <f t="shared" si="23"/>
        <v>0</v>
      </c>
      <c r="AH25" s="567">
        <f t="shared" si="13"/>
        <v>0</v>
      </c>
      <c r="AI25" s="567">
        <f t="shared" si="13"/>
        <v>0</v>
      </c>
      <c r="AJ25" s="568">
        <f t="shared" si="13"/>
        <v>0</v>
      </c>
      <c r="AK25" s="557">
        <f t="shared" si="24"/>
        <v>0</v>
      </c>
      <c r="AL25" s="558">
        <f t="shared" si="14"/>
        <v>0</v>
      </c>
      <c r="AM25" s="558">
        <f t="shared" si="14"/>
        <v>0</v>
      </c>
      <c r="AN25" s="559">
        <f t="shared" si="14"/>
        <v>0</v>
      </c>
      <c r="AO25" s="575">
        <f t="shared" si="15"/>
        <v>0</v>
      </c>
      <c r="AP25" s="576">
        <f t="shared" si="15"/>
        <v>0</v>
      </c>
      <c r="AQ25" s="577">
        <f t="shared" si="15"/>
        <v>0</v>
      </c>
    </row>
    <row r="26" spans="1:43" ht="18" customHeight="1" x14ac:dyDescent="0.2">
      <c r="A26" s="377">
        <f>'Seite 5'!A24</f>
        <v>10</v>
      </c>
      <c r="B26" s="378">
        <f>IF('Seite 5'!B24=0,0,'Seite 5'!B24)</f>
        <v>0</v>
      </c>
      <c r="C26" s="437">
        <f>IF('Seite 6'!C26=0,0,'Seite 6'!C26)</f>
        <v>0</v>
      </c>
      <c r="D26" s="438">
        <f>IF('Seite 6'!D26=0,0,'Seite 6'!D26)</f>
        <v>0</v>
      </c>
      <c r="E26" s="444">
        <f>IF('Seite 6'!E26=0,0,'Seite 6'!E26)</f>
        <v>0</v>
      </c>
      <c r="F26" s="455"/>
      <c r="G26" s="456"/>
      <c r="H26" s="450">
        <f t="shared" si="1"/>
        <v>0</v>
      </c>
      <c r="I26" s="451">
        <f t="shared" si="2"/>
        <v>0</v>
      </c>
      <c r="J26" s="457"/>
      <c r="K26" s="453">
        <f t="shared" si="16"/>
        <v>0</v>
      </c>
      <c r="L26" s="376">
        <f t="shared" si="3"/>
        <v>0</v>
      </c>
      <c r="M26" s="458">
        <f t="shared" si="17"/>
        <v>0</v>
      </c>
      <c r="N26" s="459">
        <f t="shared" si="4"/>
        <v>0</v>
      </c>
      <c r="O26" s="458">
        <f t="shared" si="18"/>
        <v>0</v>
      </c>
      <c r="P26" s="459">
        <f t="shared" si="5"/>
        <v>0</v>
      </c>
      <c r="Q26" s="460">
        <f t="shared" si="19"/>
        <v>0</v>
      </c>
      <c r="R26" s="33"/>
      <c r="S26" s="432" t="str">
        <f>IF(OR('Seite 6'!F26="",'Seite 6'!H26="",'Seite 6'!L26="",'Seite 6'!Q26=""),"",IF(AND('Seite 6'!F26="erfüllt",'Seite 6'!H26="erfüllt",'Seite 6'!L26="erfüllt",'Seite 6'!Q26="erfüllt"),"ja","nein"))</f>
        <v/>
      </c>
      <c r="T26" s="582">
        <f t="shared" si="20"/>
        <v>0</v>
      </c>
      <c r="U26" s="586">
        <f t="shared" si="6"/>
        <v>0</v>
      </c>
      <c r="V26" s="587">
        <f t="shared" si="6"/>
        <v>0</v>
      </c>
      <c r="W26" s="575">
        <f t="shared" si="7"/>
        <v>0</v>
      </c>
      <c r="X26" s="576">
        <f t="shared" si="8"/>
        <v>0</v>
      </c>
      <c r="Y26" s="577">
        <f t="shared" si="9"/>
        <v>0</v>
      </c>
      <c r="Z26" s="575">
        <f t="shared" si="10"/>
        <v>0</v>
      </c>
      <c r="AA26" s="576">
        <f t="shared" si="11"/>
        <v>0</v>
      </c>
      <c r="AB26" s="577">
        <f t="shared" si="12"/>
        <v>0</v>
      </c>
      <c r="AC26" s="426" t="str">
        <f t="shared" si="21"/>
        <v/>
      </c>
      <c r="AD26" s="427" t="str">
        <f t="shared" si="22"/>
        <v/>
      </c>
      <c r="AE26" s="427" t="str">
        <f t="shared" si="22"/>
        <v/>
      </c>
      <c r="AF26" s="428" t="str">
        <f t="shared" si="22"/>
        <v/>
      </c>
      <c r="AG26" s="566">
        <f t="shared" si="23"/>
        <v>0</v>
      </c>
      <c r="AH26" s="567">
        <f t="shared" si="13"/>
        <v>0</v>
      </c>
      <c r="AI26" s="567">
        <f t="shared" si="13"/>
        <v>0</v>
      </c>
      <c r="AJ26" s="568">
        <f t="shared" si="13"/>
        <v>0</v>
      </c>
      <c r="AK26" s="557">
        <f t="shared" si="24"/>
        <v>0</v>
      </c>
      <c r="AL26" s="558">
        <f t="shared" si="14"/>
        <v>0</v>
      </c>
      <c r="AM26" s="558">
        <f t="shared" si="14"/>
        <v>0</v>
      </c>
      <c r="AN26" s="559">
        <f t="shared" si="14"/>
        <v>0</v>
      </c>
      <c r="AO26" s="575">
        <f t="shared" si="15"/>
        <v>0</v>
      </c>
      <c r="AP26" s="576">
        <f t="shared" si="15"/>
        <v>0</v>
      </c>
      <c r="AQ26" s="577">
        <f t="shared" si="15"/>
        <v>0</v>
      </c>
    </row>
    <row r="27" spans="1:43" ht="18" customHeight="1" x14ac:dyDescent="0.2">
      <c r="A27" s="377">
        <f>'Seite 5'!A25</f>
        <v>11</v>
      </c>
      <c r="B27" s="378">
        <f>IF('Seite 5'!B25=0,0,'Seite 5'!B25)</f>
        <v>0</v>
      </c>
      <c r="C27" s="437">
        <f>IF('Seite 6'!C27=0,0,'Seite 6'!C27)</f>
        <v>0</v>
      </c>
      <c r="D27" s="438">
        <f>IF('Seite 6'!D27=0,0,'Seite 6'!D27)</f>
        <v>0</v>
      </c>
      <c r="E27" s="444">
        <f>IF('Seite 6'!E27=0,0,'Seite 6'!E27)</f>
        <v>0</v>
      </c>
      <c r="F27" s="455"/>
      <c r="G27" s="456"/>
      <c r="H27" s="450">
        <f t="shared" si="1"/>
        <v>0</v>
      </c>
      <c r="I27" s="451">
        <f t="shared" si="2"/>
        <v>0</v>
      </c>
      <c r="J27" s="457"/>
      <c r="K27" s="453">
        <f t="shared" si="16"/>
        <v>0</v>
      </c>
      <c r="L27" s="376">
        <f t="shared" si="3"/>
        <v>0</v>
      </c>
      <c r="M27" s="458">
        <f t="shared" si="17"/>
        <v>0</v>
      </c>
      <c r="N27" s="459">
        <f t="shared" si="4"/>
        <v>0</v>
      </c>
      <c r="O27" s="458">
        <f t="shared" si="18"/>
        <v>0</v>
      </c>
      <c r="P27" s="459">
        <f t="shared" si="5"/>
        <v>0</v>
      </c>
      <c r="Q27" s="460">
        <f t="shared" si="19"/>
        <v>0</v>
      </c>
      <c r="R27" s="33"/>
      <c r="S27" s="432" t="str">
        <f>IF(OR('Seite 6'!F27="",'Seite 6'!H27="",'Seite 6'!L27="",'Seite 6'!Q27=""),"",IF(AND('Seite 6'!F27="erfüllt",'Seite 6'!H27="erfüllt",'Seite 6'!L27="erfüllt",'Seite 6'!Q27="erfüllt"),"ja","nein"))</f>
        <v/>
      </c>
      <c r="T27" s="582">
        <f t="shared" si="20"/>
        <v>0</v>
      </c>
      <c r="U27" s="586">
        <f t="shared" si="6"/>
        <v>0</v>
      </c>
      <c r="V27" s="587">
        <f t="shared" si="6"/>
        <v>0</v>
      </c>
      <c r="W27" s="575">
        <f t="shared" si="7"/>
        <v>0</v>
      </c>
      <c r="X27" s="576">
        <f t="shared" si="8"/>
        <v>0</v>
      </c>
      <c r="Y27" s="577">
        <f t="shared" si="9"/>
        <v>0</v>
      </c>
      <c r="Z27" s="575">
        <f t="shared" si="10"/>
        <v>0</v>
      </c>
      <c r="AA27" s="576">
        <f t="shared" si="11"/>
        <v>0</v>
      </c>
      <c r="AB27" s="577">
        <f t="shared" si="12"/>
        <v>0</v>
      </c>
      <c r="AC27" s="426" t="str">
        <f t="shared" si="21"/>
        <v/>
      </c>
      <c r="AD27" s="427" t="str">
        <f t="shared" si="22"/>
        <v/>
      </c>
      <c r="AE27" s="427" t="str">
        <f t="shared" si="22"/>
        <v/>
      </c>
      <c r="AF27" s="428" t="str">
        <f t="shared" si="22"/>
        <v/>
      </c>
      <c r="AG27" s="566">
        <f t="shared" si="23"/>
        <v>0</v>
      </c>
      <c r="AH27" s="567">
        <f t="shared" si="13"/>
        <v>0</v>
      </c>
      <c r="AI27" s="567">
        <f t="shared" si="13"/>
        <v>0</v>
      </c>
      <c r="AJ27" s="568">
        <f t="shared" si="13"/>
        <v>0</v>
      </c>
      <c r="AK27" s="557">
        <f t="shared" si="24"/>
        <v>0</v>
      </c>
      <c r="AL27" s="558">
        <f t="shared" si="14"/>
        <v>0</v>
      </c>
      <c r="AM27" s="558">
        <f t="shared" si="14"/>
        <v>0</v>
      </c>
      <c r="AN27" s="559">
        <f t="shared" si="14"/>
        <v>0</v>
      </c>
      <c r="AO27" s="575">
        <f t="shared" si="15"/>
        <v>0</v>
      </c>
      <c r="AP27" s="576">
        <f t="shared" si="15"/>
        <v>0</v>
      </c>
      <c r="AQ27" s="577">
        <f t="shared" si="15"/>
        <v>0</v>
      </c>
    </row>
    <row r="28" spans="1:43" ht="18" customHeight="1" x14ac:dyDescent="0.2">
      <c r="A28" s="377">
        <f>'Seite 5'!A26</f>
        <v>12</v>
      </c>
      <c r="B28" s="378">
        <f>IF('Seite 5'!B26=0,0,'Seite 5'!B26)</f>
        <v>0</v>
      </c>
      <c r="C28" s="437">
        <f>IF('Seite 6'!C28=0,0,'Seite 6'!C28)</f>
        <v>0</v>
      </c>
      <c r="D28" s="438">
        <f>IF('Seite 6'!D28=0,0,'Seite 6'!D28)</f>
        <v>0</v>
      </c>
      <c r="E28" s="444">
        <f>IF('Seite 6'!E28=0,0,'Seite 6'!E28)</f>
        <v>0</v>
      </c>
      <c r="F28" s="455"/>
      <c r="G28" s="456"/>
      <c r="H28" s="450">
        <f t="shared" ref="H28:H36" si="25">IF(E28=0,0,ROUND(ROUND(F28,2)/ROUND(E28,2)/(13/3),2))</f>
        <v>0</v>
      </c>
      <c r="I28" s="451">
        <f t="shared" ref="I28:I36" si="26">ROUND(ROUND(G28,2)*ROUND(E28,2)*(13/3),2)</f>
        <v>0</v>
      </c>
      <c r="J28" s="457"/>
      <c r="K28" s="453">
        <f t="shared" si="16"/>
        <v>0</v>
      </c>
      <c r="L28" s="376">
        <f t="shared" si="3"/>
        <v>0</v>
      </c>
      <c r="M28" s="458">
        <f t="shared" si="17"/>
        <v>0</v>
      </c>
      <c r="N28" s="459">
        <f t="shared" si="4"/>
        <v>0</v>
      </c>
      <c r="O28" s="458">
        <f t="shared" si="18"/>
        <v>0</v>
      </c>
      <c r="P28" s="459">
        <f t="shared" si="5"/>
        <v>0</v>
      </c>
      <c r="Q28" s="460">
        <f t="shared" si="19"/>
        <v>0</v>
      </c>
      <c r="R28" s="33"/>
      <c r="S28" s="432" t="str">
        <f>IF(OR('Seite 6'!F28="",'Seite 6'!H28="",'Seite 6'!L28="",'Seite 6'!Q28=""),"",IF(AND('Seite 6'!F28="erfüllt",'Seite 6'!H28="erfüllt",'Seite 6'!L28="erfüllt",'Seite 6'!Q28="erfüllt"),"ja","nein"))</f>
        <v/>
      </c>
      <c r="T28" s="582">
        <f t="shared" si="20"/>
        <v>0</v>
      </c>
      <c r="U28" s="586">
        <f t="shared" si="6"/>
        <v>0</v>
      </c>
      <c r="V28" s="587">
        <f t="shared" si="6"/>
        <v>0</v>
      </c>
      <c r="W28" s="575">
        <f t="shared" si="7"/>
        <v>0</v>
      </c>
      <c r="X28" s="576">
        <f t="shared" si="8"/>
        <v>0</v>
      </c>
      <c r="Y28" s="577">
        <f t="shared" si="9"/>
        <v>0</v>
      </c>
      <c r="Z28" s="575">
        <f t="shared" si="10"/>
        <v>0</v>
      </c>
      <c r="AA28" s="576">
        <f t="shared" si="11"/>
        <v>0</v>
      </c>
      <c r="AB28" s="577">
        <f t="shared" si="12"/>
        <v>0</v>
      </c>
      <c r="AC28" s="426" t="str">
        <f t="shared" si="21"/>
        <v/>
      </c>
      <c r="AD28" s="427" t="str">
        <f t="shared" si="22"/>
        <v/>
      </c>
      <c r="AE28" s="427" t="str">
        <f t="shared" si="22"/>
        <v/>
      </c>
      <c r="AF28" s="428" t="str">
        <f t="shared" si="22"/>
        <v/>
      </c>
      <c r="AG28" s="566">
        <f t="shared" si="23"/>
        <v>0</v>
      </c>
      <c r="AH28" s="567">
        <f t="shared" si="13"/>
        <v>0</v>
      </c>
      <c r="AI28" s="567">
        <f t="shared" si="13"/>
        <v>0</v>
      </c>
      <c r="AJ28" s="568">
        <f t="shared" si="13"/>
        <v>0</v>
      </c>
      <c r="AK28" s="557">
        <f t="shared" si="24"/>
        <v>0</v>
      </c>
      <c r="AL28" s="558">
        <f t="shared" si="14"/>
        <v>0</v>
      </c>
      <c r="AM28" s="558">
        <f t="shared" si="14"/>
        <v>0</v>
      </c>
      <c r="AN28" s="559">
        <f t="shared" si="14"/>
        <v>0</v>
      </c>
      <c r="AO28" s="575">
        <f t="shared" si="15"/>
        <v>0</v>
      </c>
      <c r="AP28" s="576">
        <f t="shared" si="15"/>
        <v>0</v>
      </c>
      <c r="AQ28" s="577">
        <f t="shared" si="15"/>
        <v>0</v>
      </c>
    </row>
    <row r="29" spans="1:43" s="356" customFormat="1" ht="18" customHeight="1" x14ac:dyDescent="0.2">
      <c r="A29" s="377">
        <f>'Seite 5'!A27</f>
        <v>13</v>
      </c>
      <c r="B29" s="378">
        <f>IF('Seite 5'!B27=0,0,'Seite 5'!B27)</f>
        <v>0</v>
      </c>
      <c r="C29" s="437">
        <f>IF('Seite 6'!C29=0,0,'Seite 6'!C29)</f>
        <v>0</v>
      </c>
      <c r="D29" s="438">
        <f>IF('Seite 6'!D29=0,0,'Seite 6'!D29)</f>
        <v>0</v>
      </c>
      <c r="E29" s="444">
        <f>IF('Seite 6'!E29=0,0,'Seite 6'!E29)</f>
        <v>0</v>
      </c>
      <c r="F29" s="455"/>
      <c r="G29" s="456"/>
      <c r="H29" s="450">
        <f t="shared" si="25"/>
        <v>0</v>
      </c>
      <c r="I29" s="451">
        <f t="shared" si="26"/>
        <v>0</v>
      </c>
      <c r="J29" s="457"/>
      <c r="K29" s="453">
        <f t="shared" si="16"/>
        <v>0</v>
      </c>
      <c r="L29" s="376">
        <f t="shared" si="3"/>
        <v>0</v>
      </c>
      <c r="M29" s="458">
        <f t="shared" si="17"/>
        <v>0</v>
      </c>
      <c r="N29" s="459">
        <f t="shared" si="4"/>
        <v>0</v>
      </c>
      <c r="O29" s="458">
        <f t="shared" si="18"/>
        <v>0</v>
      </c>
      <c r="P29" s="459">
        <f t="shared" si="5"/>
        <v>0</v>
      </c>
      <c r="Q29" s="460">
        <f t="shared" si="19"/>
        <v>0</v>
      </c>
      <c r="R29" s="33"/>
      <c r="S29" s="432" t="str">
        <f>IF(OR('Seite 6'!F29="",'Seite 6'!H29="",'Seite 6'!L29="",'Seite 6'!Q29=""),"",IF(AND('Seite 6'!F29="erfüllt",'Seite 6'!H29="erfüllt",'Seite 6'!L29="erfüllt",'Seite 6'!Q29="erfüllt"),"ja","nein"))</f>
        <v/>
      </c>
      <c r="T29" s="582">
        <f t="shared" si="20"/>
        <v>0</v>
      </c>
      <c r="U29" s="586">
        <f t="shared" si="6"/>
        <v>0</v>
      </c>
      <c r="V29" s="587">
        <f t="shared" si="6"/>
        <v>0</v>
      </c>
      <c r="W29" s="575">
        <f t="shared" si="7"/>
        <v>0</v>
      </c>
      <c r="X29" s="576">
        <f t="shared" si="8"/>
        <v>0</v>
      </c>
      <c r="Y29" s="577">
        <f t="shared" si="9"/>
        <v>0</v>
      </c>
      <c r="Z29" s="575">
        <f t="shared" si="10"/>
        <v>0</v>
      </c>
      <c r="AA29" s="576">
        <f t="shared" si="11"/>
        <v>0</v>
      </c>
      <c r="AB29" s="577">
        <f t="shared" si="12"/>
        <v>0</v>
      </c>
      <c r="AC29" s="426" t="str">
        <f t="shared" si="21"/>
        <v/>
      </c>
      <c r="AD29" s="427" t="str">
        <f t="shared" si="22"/>
        <v/>
      </c>
      <c r="AE29" s="427" t="str">
        <f t="shared" si="22"/>
        <v/>
      </c>
      <c r="AF29" s="428" t="str">
        <f t="shared" si="22"/>
        <v/>
      </c>
      <c r="AG29" s="566">
        <f t="shared" si="23"/>
        <v>0</v>
      </c>
      <c r="AH29" s="567">
        <f t="shared" si="13"/>
        <v>0</v>
      </c>
      <c r="AI29" s="567">
        <f t="shared" si="13"/>
        <v>0</v>
      </c>
      <c r="AJ29" s="568">
        <f t="shared" si="13"/>
        <v>0</v>
      </c>
      <c r="AK29" s="557">
        <f t="shared" si="24"/>
        <v>0</v>
      </c>
      <c r="AL29" s="558">
        <f t="shared" si="14"/>
        <v>0</v>
      </c>
      <c r="AM29" s="558">
        <f t="shared" si="14"/>
        <v>0</v>
      </c>
      <c r="AN29" s="559">
        <f t="shared" si="14"/>
        <v>0</v>
      </c>
      <c r="AO29" s="575">
        <f t="shared" si="15"/>
        <v>0</v>
      </c>
      <c r="AP29" s="576">
        <f t="shared" si="15"/>
        <v>0</v>
      </c>
      <c r="AQ29" s="577">
        <f t="shared" si="15"/>
        <v>0</v>
      </c>
    </row>
    <row r="30" spans="1:43" s="356" customFormat="1" ht="18" customHeight="1" x14ac:dyDescent="0.2">
      <c r="A30" s="377">
        <f>'Seite 5'!A28</f>
        <v>14</v>
      </c>
      <c r="B30" s="378">
        <f>IF('Seite 5'!B28=0,0,'Seite 5'!B28)</f>
        <v>0</v>
      </c>
      <c r="C30" s="437">
        <f>IF('Seite 6'!C30=0,0,'Seite 6'!C30)</f>
        <v>0</v>
      </c>
      <c r="D30" s="438">
        <f>IF('Seite 6'!D30=0,0,'Seite 6'!D30)</f>
        <v>0</v>
      </c>
      <c r="E30" s="444">
        <f>IF('Seite 6'!E30=0,0,'Seite 6'!E30)</f>
        <v>0</v>
      </c>
      <c r="F30" s="455"/>
      <c r="G30" s="456"/>
      <c r="H30" s="450">
        <f t="shared" si="25"/>
        <v>0</v>
      </c>
      <c r="I30" s="451">
        <f t="shared" si="26"/>
        <v>0</v>
      </c>
      <c r="J30" s="457"/>
      <c r="K30" s="453">
        <f t="shared" si="16"/>
        <v>0</v>
      </c>
      <c r="L30" s="376">
        <f t="shared" si="3"/>
        <v>0</v>
      </c>
      <c r="M30" s="458">
        <f t="shared" si="17"/>
        <v>0</v>
      </c>
      <c r="N30" s="459">
        <f t="shared" si="4"/>
        <v>0</v>
      </c>
      <c r="O30" s="458">
        <f t="shared" si="18"/>
        <v>0</v>
      </c>
      <c r="P30" s="459">
        <f t="shared" si="5"/>
        <v>0</v>
      </c>
      <c r="Q30" s="460">
        <f t="shared" si="19"/>
        <v>0</v>
      </c>
      <c r="R30" s="33"/>
      <c r="S30" s="432" t="str">
        <f>IF(OR('Seite 6'!F30="",'Seite 6'!H30="",'Seite 6'!L30="",'Seite 6'!Q30=""),"",IF(AND('Seite 6'!F30="erfüllt",'Seite 6'!H30="erfüllt",'Seite 6'!L30="erfüllt",'Seite 6'!Q30="erfüllt"),"ja","nein"))</f>
        <v/>
      </c>
      <c r="T30" s="582">
        <f t="shared" si="20"/>
        <v>0</v>
      </c>
      <c r="U30" s="586">
        <f t="shared" si="6"/>
        <v>0</v>
      </c>
      <c r="V30" s="587">
        <f t="shared" si="6"/>
        <v>0</v>
      </c>
      <c r="W30" s="575">
        <f t="shared" si="7"/>
        <v>0</v>
      </c>
      <c r="X30" s="576">
        <f t="shared" si="8"/>
        <v>0</v>
      </c>
      <c r="Y30" s="577">
        <f t="shared" si="9"/>
        <v>0</v>
      </c>
      <c r="Z30" s="575">
        <f t="shared" si="10"/>
        <v>0</v>
      </c>
      <c r="AA30" s="576">
        <f t="shared" si="11"/>
        <v>0</v>
      </c>
      <c r="AB30" s="577">
        <f t="shared" si="12"/>
        <v>0</v>
      </c>
      <c r="AC30" s="426" t="str">
        <f t="shared" si="21"/>
        <v/>
      </c>
      <c r="AD30" s="427" t="str">
        <f t="shared" si="22"/>
        <v/>
      </c>
      <c r="AE30" s="427" t="str">
        <f t="shared" si="22"/>
        <v/>
      </c>
      <c r="AF30" s="428" t="str">
        <f t="shared" si="22"/>
        <v/>
      </c>
      <c r="AG30" s="566">
        <f t="shared" si="23"/>
        <v>0</v>
      </c>
      <c r="AH30" s="567">
        <f t="shared" si="13"/>
        <v>0</v>
      </c>
      <c r="AI30" s="567">
        <f t="shared" si="13"/>
        <v>0</v>
      </c>
      <c r="AJ30" s="568">
        <f t="shared" si="13"/>
        <v>0</v>
      </c>
      <c r="AK30" s="557">
        <f t="shared" si="24"/>
        <v>0</v>
      </c>
      <c r="AL30" s="558">
        <f t="shared" si="14"/>
        <v>0</v>
      </c>
      <c r="AM30" s="558">
        <f t="shared" si="14"/>
        <v>0</v>
      </c>
      <c r="AN30" s="559">
        <f t="shared" si="14"/>
        <v>0</v>
      </c>
      <c r="AO30" s="575">
        <f t="shared" si="15"/>
        <v>0</v>
      </c>
      <c r="AP30" s="576">
        <f t="shared" si="15"/>
        <v>0</v>
      </c>
      <c r="AQ30" s="577">
        <f t="shared" si="15"/>
        <v>0</v>
      </c>
    </row>
    <row r="31" spans="1:43" s="356" customFormat="1" ht="18" customHeight="1" x14ac:dyDescent="0.2">
      <c r="A31" s="377">
        <f>'Seite 5'!A29</f>
        <v>15</v>
      </c>
      <c r="B31" s="378">
        <f>IF('Seite 5'!B29=0,0,'Seite 5'!B29)</f>
        <v>0</v>
      </c>
      <c r="C31" s="437">
        <f>IF('Seite 6'!C31=0,0,'Seite 6'!C31)</f>
        <v>0</v>
      </c>
      <c r="D31" s="438">
        <f>IF('Seite 6'!D31=0,0,'Seite 6'!D31)</f>
        <v>0</v>
      </c>
      <c r="E31" s="444">
        <f>IF('Seite 6'!E31=0,0,'Seite 6'!E31)</f>
        <v>0</v>
      </c>
      <c r="F31" s="455"/>
      <c r="G31" s="456"/>
      <c r="H31" s="450">
        <f t="shared" si="25"/>
        <v>0</v>
      </c>
      <c r="I31" s="451">
        <f t="shared" si="26"/>
        <v>0</v>
      </c>
      <c r="J31" s="457"/>
      <c r="K31" s="453">
        <f t="shared" si="16"/>
        <v>0</v>
      </c>
      <c r="L31" s="376">
        <f t="shared" si="3"/>
        <v>0</v>
      </c>
      <c r="M31" s="458">
        <f t="shared" si="17"/>
        <v>0</v>
      </c>
      <c r="N31" s="459">
        <f t="shared" si="4"/>
        <v>0</v>
      </c>
      <c r="O31" s="458">
        <f t="shared" si="18"/>
        <v>0</v>
      </c>
      <c r="P31" s="459">
        <f t="shared" si="5"/>
        <v>0</v>
      </c>
      <c r="Q31" s="460">
        <f t="shared" si="19"/>
        <v>0</v>
      </c>
      <c r="R31" s="33"/>
      <c r="S31" s="432" t="str">
        <f>IF(OR('Seite 6'!F31="",'Seite 6'!H31="",'Seite 6'!L31="",'Seite 6'!Q31=""),"",IF(AND('Seite 6'!F31="erfüllt",'Seite 6'!H31="erfüllt",'Seite 6'!L31="erfüllt",'Seite 6'!Q31="erfüllt"),"ja","nein"))</f>
        <v/>
      </c>
      <c r="T31" s="582">
        <f t="shared" si="20"/>
        <v>0</v>
      </c>
      <c r="U31" s="586">
        <f t="shared" si="6"/>
        <v>0</v>
      </c>
      <c r="V31" s="587">
        <f t="shared" si="6"/>
        <v>0</v>
      </c>
      <c r="W31" s="575">
        <f t="shared" si="7"/>
        <v>0</v>
      </c>
      <c r="X31" s="576">
        <f t="shared" si="8"/>
        <v>0</v>
      </c>
      <c r="Y31" s="577">
        <f t="shared" si="9"/>
        <v>0</v>
      </c>
      <c r="Z31" s="575">
        <f t="shared" si="10"/>
        <v>0</v>
      </c>
      <c r="AA31" s="576">
        <f t="shared" si="11"/>
        <v>0</v>
      </c>
      <c r="AB31" s="577">
        <f t="shared" si="12"/>
        <v>0</v>
      </c>
      <c r="AC31" s="426" t="str">
        <f t="shared" si="21"/>
        <v/>
      </c>
      <c r="AD31" s="427" t="str">
        <f t="shared" si="22"/>
        <v/>
      </c>
      <c r="AE31" s="427" t="str">
        <f t="shared" si="22"/>
        <v/>
      </c>
      <c r="AF31" s="428" t="str">
        <f t="shared" si="22"/>
        <v/>
      </c>
      <c r="AG31" s="566">
        <f t="shared" si="23"/>
        <v>0</v>
      </c>
      <c r="AH31" s="567">
        <f t="shared" si="13"/>
        <v>0</v>
      </c>
      <c r="AI31" s="567">
        <f t="shared" si="13"/>
        <v>0</v>
      </c>
      <c r="AJ31" s="568">
        <f t="shared" si="13"/>
        <v>0</v>
      </c>
      <c r="AK31" s="557">
        <f t="shared" si="24"/>
        <v>0</v>
      </c>
      <c r="AL31" s="558">
        <f t="shared" si="14"/>
        <v>0</v>
      </c>
      <c r="AM31" s="558">
        <f t="shared" si="14"/>
        <v>0</v>
      </c>
      <c r="AN31" s="559">
        <f t="shared" si="14"/>
        <v>0</v>
      </c>
      <c r="AO31" s="575">
        <f t="shared" si="15"/>
        <v>0</v>
      </c>
      <c r="AP31" s="576">
        <f t="shared" si="15"/>
        <v>0</v>
      </c>
      <c r="AQ31" s="577">
        <f t="shared" si="15"/>
        <v>0</v>
      </c>
    </row>
    <row r="32" spans="1:43" s="356" customFormat="1" ht="18" customHeight="1" x14ac:dyDescent="0.2">
      <c r="A32" s="377">
        <f>'Seite 5'!A30</f>
        <v>16</v>
      </c>
      <c r="B32" s="378">
        <f>IF('Seite 5'!B30=0,0,'Seite 5'!B30)</f>
        <v>0</v>
      </c>
      <c r="C32" s="437">
        <f>IF('Seite 6'!C32=0,0,'Seite 6'!C32)</f>
        <v>0</v>
      </c>
      <c r="D32" s="438">
        <f>IF('Seite 6'!D32=0,0,'Seite 6'!D32)</f>
        <v>0</v>
      </c>
      <c r="E32" s="444">
        <f>IF('Seite 6'!E32=0,0,'Seite 6'!E32)</f>
        <v>0</v>
      </c>
      <c r="F32" s="455"/>
      <c r="G32" s="456"/>
      <c r="H32" s="450">
        <f t="shared" si="25"/>
        <v>0</v>
      </c>
      <c r="I32" s="451">
        <f t="shared" si="26"/>
        <v>0</v>
      </c>
      <c r="J32" s="457"/>
      <c r="K32" s="453">
        <f t="shared" si="16"/>
        <v>0</v>
      </c>
      <c r="L32" s="376">
        <f t="shared" si="3"/>
        <v>0</v>
      </c>
      <c r="M32" s="458">
        <f t="shared" si="17"/>
        <v>0</v>
      </c>
      <c r="N32" s="459">
        <f t="shared" si="4"/>
        <v>0</v>
      </c>
      <c r="O32" s="458">
        <f t="shared" si="18"/>
        <v>0</v>
      </c>
      <c r="P32" s="459">
        <f t="shared" si="5"/>
        <v>0</v>
      </c>
      <c r="Q32" s="460">
        <f t="shared" si="19"/>
        <v>0</v>
      </c>
      <c r="R32" s="33"/>
      <c r="S32" s="432" t="str">
        <f>IF(OR('Seite 6'!F32="",'Seite 6'!H32="",'Seite 6'!L32="",'Seite 6'!Q32=""),"",IF(AND('Seite 6'!F32="erfüllt",'Seite 6'!H32="erfüllt",'Seite 6'!L32="erfüllt",'Seite 6'!Q32="erfüllt"),"ja","nein"))</f>
        <v/>
      </c>
      <c r="T32" s="582">
        <f t="shared" si="20"/>
        <v>0</v>
      </c>
      <c r="U32" s="586">
        <f t="shared" si="6"/>
        <v>0</v>
      </c>
      <c r="V32" s="587">
        <f t="shared" si="6"/>
        <v>0</v>
      </c>
      <c r="W32" s="575">
        <f t="shared" si="7"/>
        <v>0</v>
      </c>
      <c r="X32" s="576">
        <f t="shared" si="8"/>
        <v>0</v>
      </c>
      <c r="Y32" s="577">
        <f t="shared" si="9"/>
        <v>0</v>
      </c>
      <c r="Z32" s="575">
        <f t="shared" si="10"/>
        <v>0</v>
      </c>
      <c r="AA32" s="576">
        <f t="shared" si="11"/>
        <v>0</v>
      </c>
      <c r="AB32" s="577">
        <f t="shared" si="12"/>
        <v>0</v>
      </c>
      <c r="AC32" s="426" t="str">
        <f t="shared" si="21"/>
        <v/>
      </c>
      <c r="AD32" s="427" t="str">
        <f t="shared" si="22"/>
        <v/>
      </c>
      <c r="AE32" s="427" t="str">
        <f t="shared" si="22"/>
        <v/>
      </c>
      <c r="AF32" s="428" t="str">
        <f t="shared" si="22"/>
        <v/>
      </c>
      <c r="AG32" s="566">
        <f t="shared" si="23"/>
        <v>0</v>
      </c>
      <c r="AH32" s="567">
        <f t="shared" si="13"/>
        <v>0</v>
      </c>
      <c r="AI32" s="567">
        <f t="shared" si="13"/>
        <v>0</v>
      </c>
      <c r="AJ32" s="568">
        <f t="shared" si="13"/>
        <v>0</v>
      </c>
      <c r="AK32" s="557">
        <f t="shared" si="24"/>
        <v>0</v>
      </c>
      <c r="AL32" s="558">
        <f t="shared" si="14"/>
        <v>0</v>
      </c>
      <c r="AM32" s="558">
        <f t="shared" si="14"/>
        <v>0</v>
      </c>
      <c r="AN32" s="559">
        <f t="shared" si="14"/>
        <v>0</v>
      </c>
      <c r="AO32" s="575">
        <f t="shared" si="15"/>
        <v>0</v>
      </c>
      <c r="AP32" s="576">
        <f t="shared" si="15"/>
        <v>0</v>
      </c>
      <c r="AQ32" s="577">
        <f t="shared" si="15"/>
        <v>0</v>
      </c>
    </row>
    <row r="33" spans="1:43" s="356" customFormat="1" ht="18" customHeight="1" x14ac:dyDescent="0.2">
      <c r="A33" s="377">
        <f>'Seite 5'!A31</f>
        <v>17</v>
      </c>
      <c r="B33" s="378">
        <f>IF('Seite 5'!B31=0,0,'Seite 5'!B31)</f>
        <v>0</v>
      </c>
      <c r="C33" s="437">
        <f>IF('Seite 6'!C33=0,0,'Seite 6'!C33)</f>
        <v>0</v>
      </c>
      <c r="D33" s="438">
        <f>IF('Seite 6'!D33=0,0,'Seite 6'!D33)</f>
        <v>0</v>
      </c>
      <c r="E33" s="444">
        <f>IF('Seite 6'!E33=0,0,'Seite 6'!E33)</f>
        <v>0</v>
      </c>
      <c r="F33" s="455"/>
      <c r="G33" s="456"/>
      <c r="H33" s="450">
        <f t="shared" si="25"/>
        <v>0</v>
      </c>
      <c r="I33" s="451">
        <f t="shared" si="26"/>
        <v>0</v>
      </c>
      <c r="J33" s="457"/>
      <c r="K33" s="453">
        <f t="shared" si="16"/>
        <v>0</v>
      </c>
      <c r="L33" s="376">
        <f t="shared" si="3"/>
        <v>0</v>
      </c>
      <c r="M33" s="458">
        <f t="shared" si="17"/>
        <v>0</v>
      </c>
      <c r="N33" s="459">
        <f t="shared" si="4"/>
        <v>0</v>
      </c>
      <c r="O33" s="458">
        <f t="shared" si="18"/>
        <v>0</v>
      </c>
      <c r="P33" s="459">
        <f t="shared" si="5"/>
        <v>0</v>
      </c>
      <c r="Q33" s="460">
        <f t="shared" si="19"/>
        <v>0</v>
      </c>
      <c r="R33" s="33"/>
      <c r="S33" s="432" t="str">
        <f>IF(OR('Seite 6'!F33="",'Seite 6'!H33="",'Seite 6'!L33="",'Seite 6'!Q33=""),"",IF(AND('Seite 6'!F33="erfüllt",'Seite 6'!H33="erfüllt",'Seite 6'!L33="erfüllt",'Seite 6'!Q33="erfüllt"),"ja","nein"))</f>
        <v/>
      </c>
      <c r="T33" s="582">
        <f t="shared" si="20"/>
        <v>0</v>
      </c>
      <c r="U33" s="586">
        <f t="shared" si="20"/>
        <v>0</v>
      </c>
      <c r="V33" s="587">
        <f t="shared" si="20"/>
        <v>0</v>
      </c>
      <c r="W33" s="575">
        <f t="shared" si="7"/>
        <v>0</v>
      </c>
      <c r="X33" s="576">
        <f t="shared" si="8"/>
        <v>0</v>
      </c>
      <c r="Y33" s="577">
        <f t="shared" si="9"/>
        <v>0</v>
      </c>
      <c r="Z33" s="575">
        <f t="shared" si="10"/>
        <v>0</v>
      </c>
      <c r="AA33" s="576">
        <f t="shared" si="11"/>
        <v>0</v>
      </c>
      <c r="AB33" s="577">
        <f t="shared" si="12"/>
        <v>0</v>
      </c>
      <c r="AC33" s="426" t="str">
        <f t="shared" si="21"/>
        <v/>
      </c>
      <c r="AD33" s="427" t="str">
        <f t="shared" ref="AD33:AF36" si="27">IF($C33=0,"",EDATE($C33,AD$12)-1)</f>
        <v/>
      </c>
      <c r="AE33" s="427" t="str">
        <f t="shared" si="27"/>
        <v/>
      </c>
      <c r="AF33" s="428" t="str">
        <f t="shared" si="27"/>
        <v/>
      </c>
      <c r="AG33" s="566">
        <f t="shared" si="23"/>
        <v>0</v>
      </c>
      <c r="AH33" s="567">
        <f t="shared" ref="AH33:AJ36" si="28">IF(AD33="",0,YEAR(AD33))</f>
        <v>0</v>
      </c>
      <c r="AI33" s="567">
        <f t="shared" si="28"/>
        <v>0</v>
      </c>
      <c r="AJ33" s="568">
        <f t="shared" si="28"/>
        <v>0</v>
      </c>
      <c r="AK33" s="557">
        <f t="shared" si="24"/>
        <v>0</v>
      </c>
      <c r="AL33" s="558">
        <f t="shared" ref="AL33:AN36" si="29">IF(AD33="",0,IF(AD33&lt;=$D33,AD$14,0))</f>
        <v>0</v>
      </c>
      <c r="AM33" s="558">
        <f t="shared" si="29"/>
        <v>0</v>
      </c>
      <c r="AN33" s="559">
        <f t="shared" si="29"/>
        <v>0</v>
      </c>
      <c r="AO33" s="575">
        <f t="shared" si="15"/>
        <v>0</v>
      </c>
      <c r="AP33" s="576">
        <f t="shared" si="15"/>
        <v>0</v>
      </c>
      <c r="AQ33" s="577">
        <f t="shared" si="15"/>
        <v>0</v>
      </c>
    </row>
    <row r="34" spans="1:43" s="356" customFormat="1" ht="18" customHeight="1" x14ac:dyDescent="0.2">
      <c r="A34" s="377">
        <f>'Seite 5'!A32</f>
        <v>18</v>
      </c>
      <c r="B34" s="378">
        <f>IF('Seite 5'!B32=0,0,'Seite 5'!B32)</f>
        <v>0</v>
      </c>
      <c r="C34" s="437">
        <f>IF('Seite 6'!C34=0,0,'Seite 6'!C34)</f>
        <v>0</v>
      </c>
      <c r="D34" s="438">
        <f>IF('Seite 6'!D34=0,0,'Seite 6'!D34)</f>
        <v>0</v>
      </c>
      <c r="E34" s="444">
        <f>IF('Seite 6'!E34=0,0,'Seite 6'!E34)</f>
        <v>0</v>
      </c>
      <c r="F34" s="455"/>
      <c r="G34" s="456"/>
      <c r="H34" s="450">
        <f t="shared" si="25"/>
        <v>0</v>
      </c>
      <c r="I34" s="451">
        <f t="shared" si="26"/>
        <v>0</v>
      </c>
      <c r="J34" s="457"/>
      <c r="K34" s="453">
        <f t="shared" si="16"/>
        <v>0</v>
      </c>
      <c r="L34" s="376">
        <f t="shared" si="3"/>
        <v>0</v>
      </c>
      <c r="M34" s="458">
        <f t="shared" si="17"/>
        <v>0</v>
      </c>
      <c r="N34" s="459">
        <f t="shared" si="4"/>
        <v>0</v>
      </c>
      <c r="O34" s="458">
        <f t="shared" si="18"/>
        <v>0</v>
      </c>
      <c r="P34" s="459">
        <f t="shared" si="5"/>
        <v>0</v>
      </c>
      <c r="Q34" s="460">
        <f t="shared" si="19"/>
        <v>0</v>
      </c>
      <c r="R34" s="33"/>
      <c r="S34" s="432" t="str">
        <f>IF(OR('Seite 6'!F34="",'Seite 6'!H34="",'Seite 6'!L34="",'Seite 6'!Q34=""),"",IF(AND('Seite 6'!F34="erfüllt",'Seite 6'!H34="erfüllt",'Seite 6'!L34="erfüllt",'Seite 6'!Q34="erfüllt"),"ja","nein"))</f>
        <v/>
      </c>
      <c r="T34" s="582">
        <f t="shared" si="20"/>
        <v>0</v>
      </c>
      <c r="U34" s="586">
        <f t="shared" si="20"/>
        <v>0</v>
      </c>
      <c r="V34" s="587">
        <f t="shared" si="20"/>
        <v>0</v>
      </c>
      <c r="W34" s="575">
        <f t="shared" si="7"/>
        <v>0</v>
      </c>
      <c r="X34" s="576">
        <f t="shared" si="8"/>
        <v>0</v>
      </c>
      <c r="Y34" s="577">
        <f t="shared" si="9"/>
        <v>0</v>
      </c>
      <c r="Z34" s="575">
        <f t="shared" si="10"/>
        <v>0</v>
      </c>
      <c r="AA34" s="576">
        <f t="shared" si="11"/>
        <v>0</v>
      </c>
      <c r="AB34" s="577">
        <f t="shared" si="12"/>
        <v>0</v>
      </c>
      <c r="AC34" s="426" t="str">
        <f t="shared" si="21"/>
        <v/>
      </c>
      <c r="AD34" s="427" t="str">
        <f t="shared" si="27"/>
        <v/>
      </c>
      <c r="AE34" s="427" t="str">
        <f t="shared" si="27"/>
        <v/>
      </c>
      <c r="AF34" s="428" t="str">
        <f t="shared" si="27"/>
        <v/>
      </c>
      <c r="AG34" s="566">
        <f t="shared" si="23"/>
        <v>0</v>
      </c>
      <c r="AH34" s="567">
        <f t="shared" si="28"/>
        <v>0</v>
      </c>
      <c r="AI34" s="567">
        <f t="shared" si="28"/>
        <v>0</v>
      </c>
      <c r="AJ34" s="568">
        <f t="shared" si="28"/>
        <v>0</v>
      </c>
      <c r="AK34" s="557">
        <f t="shared" si="24"/>
        <v>0</v>
      </c>
      <c r="AL34" s="558">
        <f t="shared" si="29"/>
        <v>0</v>
      </c>
      <c r="AM34" s="558">
        <f t="shared" si="29"/>
        <v>0</v>
      </c>
      <c r="AN34" s="559">
        <f t="shared" si="29"/>
        <v>0</v>
      </c>
      <c r="AO34" s="575">
        <f t="shared" si="15"/>
        <v>0</v>
      </c>
      <c r="AP34" s="576">
        <f t="shared" si="15"/>
        <v>0</v>
      </c>
      <c r="AQ34" s="577">
        <f t="shared" si="15"/>
        <v>0</v>
      </c>
    </row>
    <row r="35" spans="1:43" s="356" customFormat="1" ht="18" customHeight="1" x14ac:dyDescent="0.2">
      <c r="A35" s="377">
        <f>'Seite 5'!A33</f>
        <v>19</v>
      </c>
      <c r="B35" s="378">
        <f>IF('Seite 5'!B33=0,0,'Seite 5'!B33)</f>
        <v>0</v>
      </c>
      <c r="C35" s="437">
        <f>IF('Seite 6'!C35=0,0,'Seite 6'!C35)</f>
        <v>0</v>
      </c>
      <c r="D35" s="438">
        <f>IF('Seite 6'!D35=0,0,'Seite 6'!D35)</f>
        <v>0</v>
      </c>
      <c r="E35" s="444">
        <f>IF('Seite 6'!E35=0,0,'Seite 6'!E35)</f>
        <v>0</v>
      </c>
      <c r="F35" s="455"/>
      <c r="G35" s="456"/>
      <c r="H35" s="450">
        <f t="shared" si="25"/>
        <v>0</v>
      </c>
      <c r="I35" s="451">
        <f t="shared" si="26"/>
        <v>0</v>
      </c>
      <c r="J35" s="457"/>
      <c r="K35" s="453">
        <f t="shared" si="16"/>
        <v>0</v>
      </c>
      <c r="L35" s="376">
        <f t="shared" si="3"/>
        <v>0</v>
      </c>
      <c r="M35" s="458">
        <f t="shared" si="17"/>
        <v>0</v>
      </c>
      <c r="N35" s="459">
        <f t="shared" si="4"/>
        <v>0</v>
      </c>
      <c r="O35" s="458">
        <f t="shared" si="18"/>
        <v>0</v>
      </c>
      <c r="P35" s="459">
        <f t="shared" si="5"/>
        <v>0</v>
      </c>
      <c r="Q35" s="460">
        <f t="shared" si="19"/>
        <v>0</v>
      </c>
      <c r="R35" s="33"/>
      <c r="S35" s="432" t="str">
        <f>IF(OR('Seite 6'!F35="",'Seite 6'!H35="",'Seite 6'!L35="",'Seite 6'!Q35=""),"",IF(AND('Seite 6'!F35="erfüllt",'Seite 6'!H35="erfüllt",'Seite 6'!L35="erfüllt",'Seite 6'!Q35="erfüllt"),"ja","nein"))</f>
        <v/>
      </c>
      <c r="T35" s="582">
        <f t="shared" si="20"/>
        <v>0</v>
      </c>
      <c r="U35" s="586">
        <f t="shared" si="20"/>
        <v>0</v>
      </c>
      <c r="V35" s="587">
        <f t="shared" si="20"/>
        <v>0</v>
      </c>
      <c r="W35" s="575">
        <f t="shared" si="7"/>
        <v>0</v>
      </c>
      <c r="X35" s="576">
        <f t="shared" si="8"/>
        <v>0</v>
      </c>
      <c r="Y35" s="577">
        <f t="shared" si="9"/>
        <v>0</v>
      </c>
      <c r="Z35" s="575">
        <f t="shared" si="10"/>
        <v>0</v>
      </c>
      <c r="AA35" s="576">
        <f t="shared" si="11"/>
        <v>0</v>
      </c>
      <c r="AB35" s="577">
        <f t="shared" si="12"/>
        <v>0</v>
      </c>
      <c r="AC35" s="426" t="str">
        <f t="shared" si="21"/>
        <v/>
      </c>
      <c r="AD35" s="427" t="str">
        <f t="shared" si="27"/>
        <v/>
      </c>
      <c r="AE35" s="427" t="str">
        <f t="shared" si="27"/>
        <v/>
      </c>
      <c r="AF35" s="428" t="str">
        <f t="shared" si="27"/>
        <v/>
      </c>
      <c r="AG35" s="566">
        <f t="shared" si="23"/>
        <v>0</v>
      </c>
      <c r="AH35" s="567">
        <f t="shared" si="28"/>
        <v>0</v>
      </c>
      <c r="AI35" s="567">
        <f t="shared" si="28"/>
        <v>0</v>
      </c>
      <c r="AJ35" s="568">
        <f t="shared" si="28"/>
        <v>0</v>
      </c>
      <c r="AK35" s="557">
        <f t="shared" si="24"/>
        <v>0</v>
      </c>
      <c r="AL35" s="558">
        <f t="shared" si="29"/>
        <v>0</v>
      </c>
      <c r="AM35" s="558">
        <f t="shared" si="29"/>
        <v>0</v>
      </c>
      <c r="AN35" s="559">
        <f t="shared" si="29"/>
        <v>0</v>
      </c>
      <c r="AO35" s="575">
        <f t="shared" si="15"/>
        <v>0</v>
      </c>
      <c r="AP35" s="576">
        <f t="shared" si="15"/>
        <v>0</v>
      </c>
      <c r="AQ35" s="577">
        <f t="shared" si="15"/>
        <v>0</v>
      </c>
    </row>
    <row r="36" spans="1:43" s="356" customFormat="1" ht="18" customHeight="1" x14ac:dyDescent="0.2">
      <c r="A36" s="379">
        <f>'Seite 5'!A34</f>
        <v>20</v>
      </c>
      <c r="B36" s="380">
        <f>IF('Seite 5'!B34=0,0,'Seite 5'!B34)</f>
        <v>0</v>
      </c>
      <c r="C36" s="439">
        <f>IF('Seite 6'!C36=0,0,'Seite 6'!C36)</f>
        <v>0</v>
      </c>
      <c r="D36" s="440">
        <f>IF('Seite 6'!D36=0,0,'Seite 6'!D36)</f>
        <v>0</v>
      </c>
      <c r="E36" s="445">
        <f>IF('Seite 6'!E36=0,0,'Seite 6'!E36)</f>
        <v>0</v>
      </c>
      <c r="F36" s="461"/>
      <c r="G36" s="462"/>
      <c r="H36" s="463">
        <f t="shared" si="25"/>
        <v>0</v>
      </c>
      <c r="I36" s="464">
        <f t="shared" si="26"/>
        <v>0</v>
      </c>
      <c r="J36" s="465"/>
      <c r="K36" s="547">
        <f t="shared" si="16"/>
        <v>0</v>
      </c>
      <c r="L36" s="467">
        <f t="shared" si="3"/>
        <v>0</v>
      </c>
      <c r="M36" s="466">
        <f t="shared" si="17"/>
        <v>0</v>
      </c>
      <c r="N36" s="467">
        <f t="shared" si="4"/>
        <v>0</v>
      </c>
      <c r="O36" s="466">
        <f t="shared" si="18"/>
        <v>0</v>
      </c>
      <c r="P36" s="467">
        <f t="shared" si="5"/>
        <v>0</v>
      </c>
      <c r="Q36" s="468">
        <f t="shared" si="19"/>
        <v>0</v>
      </c>
      <c r="R36" s="33"/>
      <c r="S36" s="433" t="str">
        <f>IF(OR('Seite 6'!F36="",'Seite 6'!H36="",'Seite 6'!L36="",'Seite 6'!Q36=""),"",IF(AND('Seite 6'!F36="erfüllt",'Seite 6'!H36="erfüllt",'Seite 6'!L36="erfüllt",'Seite 6'!Q36="erfüllt"),"ja","nein"))</f>
        <v/>
      </c>
      <c r="T36" s="583">
        <f t="shared" si="20"/>
        <v>0</v>
      </c>
      <c r="U36" s="588">
        <f t="shared" si="20"/>
        <v>0</v>
      </c>
      <c r="V36" s="589">
        <f t="shared" si="20"/>
        <v>0</v>
      </c>
      <c r="W36" s="578">
        <f t="shared" si="7"/>
        <v>0</v>
      </c>
      <c r="X36" s="579">
        <f t="shared" si="8"/>
        <v>0</v>
      </c>
      <c r="Y36" s="580">
        <f t="shared" si="9"/>
        <v>0</v>
      </c>
      <c r="Z36" s="578">
        <f t="shared" si="10"/>
        <v>0</v>
      </c>
      <c r="AA36" s="579">
        <f t="shared" si="11"/>
        <v>0</v>
      </c>
      <c r="AB36" s="580">
        <f t="shared" si="12"/>
        <v>0</v>
      </c>
      <c r="AC36" s="429" t="str">
        <f t="shared" si="21"/>
        <v/>
      </c>
      <c r="AD36" s="430" t="str">
        <f t="shared" si="27"/>
        <v/>
      </c>
      <c r="AE36" s="430" t="str">
        <f t="shared" si="27"/>
        <v/>
      </c>
      <c r="AF36" s="431" t="str">
        <f t="shared" si="27"/>
        <v/>
      </c>
      <c r="AG36" s="569">
        <f t="shared" si="23"/>
        <v>0</v>
      </c>
      <c r="AH36" s="570">
        <f t="shared" si="28"/>
        <v>0</v>
      </c>
      <c r="AI36" s="570">
        <f t="shared" si="28"/>
        <v>0</v>
      </c>
      <c r="AJ36" s="571">
        <f t="shared" si="28"/>
        <v>0</v>
      </c>
      <c r="AK36" s="560">
        <f t="shared" si="24"/>
        <v>0</v>
      </c>
      <c r="AL36" s="561">
        <f t="shared" si="29"/>
        <v>0</v>
      </c>
      <c r="AM36" s="561">
        <f t="shared" si="29"/>
        <v>0</v>
      </c>
      <c r="AN36" s="562">
        <f t="shared" si="29"/>
        <v>0</v>
      </c>
      <c r="AO36" s="578">
        <f t="shared" si="15"/>
        <v>0</v>
      </c>
      <c r="AP36" s="579">
        <f t="shared" si="15"/>
        <v>0</v>
      </c>
      <c r="AQ36" s="580">
        <f t="shared" si="15"/>
        <v>0</v>
      </c>
    </row>
    <row r="37" spans="1:43" s="356" customFormat="1" ht="12" customHeight="1" x14ac:dyDescent="0.2">
      <c r="A37" s="7"/>
      <c r="B37" s="7"/>
      <c r="C37" s="7"/>
      <c r="D37" s="7"/>
      <c r="E37" s="7"/>
      <c r="F37" s="7"/>
      <c r="G37" s="7"/>
      <c r="H37" s="7"/>
      <c r="I37" s="7"/>
      <c r="J37" s="7"/>
      <c r="K37" s="381"/>
      <c r="L37" s="381"/>
      <c r="M37" s="381"/>
      <c r="N37" s="381"/>
      <c r="O37" s="381"/>
      <c r="P37" s="381"/>
      <c r="Q37" s="381"/>
      <c r="R37" s="7"/>
      <c r="S37" s="7"/>
    </row>
    <row r="38" spans="1:43" s="356" customFormat="1" ht="12" customHeight="1" x14ac:dyDescent="0.2">
      <c r="A38" s="7"/>
      <c r="B38" s="7"/>
      <c r="C38" s="7"/>
      <c r="D38" s="7"/>
      <c r="E38" s="7"/>
      <c r="F38" s="962" t="str">
        <f>IF(OR(SUMPRODUCT((H17:H36&lt;8.84)*(F17:F36&gt;0)*(E17:E36&gt;0))&gt;0,COUNTIF(G17:G36,"&lt;8,84")&gt;0),"Hinweis: 
Der Mindestlohn von 
8,84 € ist nicht eingehalten!","")</f>
        <v/>
      </c>
      <c r="G38" s="962"/>
      <c r="H38" s="7"/>
      <c r="I38" s="7"/>
      <c r="J38" s="7"/>
      <c r="K38" s="381"/>
      <c r="L38" s="381"/>
      <c r="M38" s="381"/>
      <c r="N38" s="381"/>
      <c r="O38" s="381"/>
      <c r="P38" s="381"/>
      <c r="Q38" s="381"/>
      <c r="R38" s="7"/>
      <c r="S38" s="7"/>
    </row>
    <row r="39" spans="1:43" s="356" customFormat="1" ht="12" customHeight="1" x14ac:dyDescent="0.2">
      <c r="A39" s="7"/>
      <c r="B39" s="7"/>
      <c r="C39" s="7"/>
      <c r="D39" s="7"/>
      <c r="E39" s="7"/>
      <c r="F39" s="962"/>
      <c r="G39" s="962"/>
      <c r="H39" s="7"/>
      <c r="I39" s="7"/>
      <c r="J39" s="7"/>
      <c r="K39" s="381"/>
      <c r="L39" s="381"/>
      <c r="M39" s="381"/>
      <c r="N39" s="381"/>
      <c r="O39" s="381"/>
      <c r="P39" s="381"/>
      <c r="Q39" s="381"/>
      <c r="R39" s="7"/>
      <c r="S39" s="7"/>
    </row>
    <row r="40" spans="1:43" s="356" customFormat="1" ht="12" customHeight="1" x14ac:dyDescent="0.2">
      <c r="A40" s="7"/>
      <c r="B40" s="7"/>
      <c r="C40" s="7"/>
      <c r="D40" s="7"/>
      <c r="E40" s="7"/>
      <c r="F40" s="962"/>
      <c r="G40" s="962"/>
      <c r="H40" s="7"/>
      <c r="I40" s="7"/>
      <c r="J40" s="7"/>
      <c r="K40" s="381"/>
      <c r="L40" s="381"/>
      <c r="M40" s="381"/>
      <c r="N40" s="381"/>
      <c r="O40" s="381"/>
      <c r="P40" s="381"/>
      <c r="Q40" s="381"/>
      <c r="R40" s="7"/>
      <c r="S40" s="7"/>
    </row>
    <row r="41" spans="1:43" s="356" customFormat="1" ht="12" customHeight="1" x14ac:dyDescent="0.2">
      <c r="A41" s="7"/>
      <c r="B41" s="7"/>
      <c r="C41" s="7"/>
      <c r="D41" s="7"/>
      <c r="E41" s="7"/>
      <c r="F41" s="962"/>
      <c r="G41" s="962"/>
      <c r="H41" s="7"/>
      <c r="I41" s="7"/>
      <c r="J41" s="7"/>
      <c r="K41" s="381"/>
      <c r="L41" s="381"/>
      <c r="M41" s="381"/>
      <c r="N41" s="381"/>
      <c r="O41" s="381"/>
      <c r="P41" s="381"/>
      <c r="Q41" s="381"/>
      <c r="R41" s="7"/>
      <c r="S41" s="7"/>
    </row>
    <row r="42" spans="1:43" s="356" customFormat="1" ht="12" customHeight="1" x14ac:dyDescent="0.2">
      <c r="A42" s="7"/>
      <c r="B42" s="7"/>
      <c r="C42" s="7"/>
      <c r="D42" s="7"/>
      <c r="E42" s="7"/>
      <c r="F42" s="7"/>
      <c r="G42" s="7"/>
      <c r="H42" s="7"/>
      <c r="I42" s="7"/>
      <c r="J42" s="7"/>
      <c r="K42" s="381"/>
      <c r="L42" s="381"/>
      <c r="M42" s="381"/>
      <c r="N42" s="381"/>
      <c r="O42" s="381"/>
      <c r="P42" s="381"/>
      <c r="Q42" s="381"/>
      <c r="R42" s="7"/>
      <c r="S42" s="7"/>
    </row>
    <row r="43" spans="1:43" s="356" customFormat="1" ht="12" customHeight="1" x14ac:dyDescent="0.2">
      <c r="A43" s="7"/>
      <c r="B43" s="7"/>
      <c r="C43" s="7"/>
      <c r="D43" s="7"/>
      <c r="E43" s="7"/>
      <c r="F43" s="7"/>
      <c r="G43" s="381"/>
      <c r="H43" s="381"/>
      <c r="I43" s="381"/>
      <c r="J43" s="381"/>
      <c r="K43" s="381"/>
      <c r="L43" s="381"/>
      <c r="M43" s="381"/>
      <c r="N43" s="381"/>
      <c r="O43" s="381"/>
      <c r="P43" s="381"/>
      <c r="Q43" s="381"/>
      <c r="R43" s="7"/>
      <c r="S43" s="7"/>
    </row>
    <row r="44" spans="1:43" s="356" customFormat="1" ht="12" customHeight="1" x14ac:dyDescent="0.2">
      <c r="A44" s="7"/>
      <c r="B44" s="7"/>
      <c r="C44" s="7"/>
      <c r="D44" s="7"/>
      <c r="E44" s="7"/>
      <c r="F44" s="7"/>
      <c r="G44" s="7"/>
      <c r="H44" s="7"/>
      <c r="I44" s="7"/>
      <c r="J44" s="7"/>
      <c r="K44" s="7"/>
      <c r="L44" s="7"/>
      <c r="M44" s="7"/>
      <c r="N44" s="7"/>
      <c r="O44" s="7"/>
      <c r="P44" s="7"/>
      <c r="Q44" s="7"/>
      <c r="R44" s="7"/>
      <c r="S44" s="7"/>
    </row>
    <row r="45" spans="1:43" s="356" customFormat="1" ht="12" customHeight="1" x14ac:dyDescent="0.2">
      <c r="A45" s="7"/>
      <c r="B45" s="7"/>
      <c r="C45" s="7"/>
      <c r="D45" s="7"/>
      <c r="E45" s="7"/>
      <c r="F45" s="7"/>
      <c r="G45" s="7"/>
      <c r="H45" s="7"/>
      <c r="I45" s="7"/>
      <c r="J45" s="7"/>
      <c r="K45" s="7"/>
      <c r="L45" s="7"/>
      <c r="M45" s="7"/>
      <c r="N45" s="7"/>
      <c r="O45" s="7"/>
      <c r="P45" s="7"/>
      <c r="Q45" s="7"/>
      <c r="R45" s="7"/>
      <c r="S45" s="7"/>
    </row>
    <row r="46" spans="1:43" s="356" customFormat="1" ht="12" customHeight="1" x14ac:dyDescent="0.2">
      <c r="A46" s="7"/>
      <c r="B46" s="7"/>
      <c r="C46" s="7"/>
      <c r="D46" s="7"/>
      <c r="E46" s="7"/>
      <c r="F46" s="7"/>
      <c r="G46" s="7"/>
      <c r="H46" s="7"/>
      <c r="I46" s="7"/>
      <c r="J46" s="7"/>
      <c r="K46" s="7"/>
      <c r="L46" s="7"/>
      <c r="M46" s="7"/>
      <c r="N46" s="7"/>
      <c r="O46" s="7"/>
      <c r="P46" s="7"/>
      <c r="Q46" s="7"/>
      <c r="R46" s="7"/>
      <c r="S46" s="7"/>
    </row>
    <row r="47" spans="1:43" s="356" customFormat="1" ht="12" customHeight="1" x14ac:dyDescent="0.2">
      <c r="A47" s="7"/>
      <c r="B47" s="7"/>
      <c r="C47" s="7"/>
      <c r="D47" s="7"/>
      <c r="E47" s="7"/>
      <c r="F47" s="7"/>
      <c r="G47" s="7"/>
      <c r="H47" s="7"/>
      <c r="I47" s="7"/>
      <c r="J47" s="7"/>
      <c r="K47" s="7"/>
      <c r="L47" s="7"/>
      <c r="M47" s="7"/>
      <c r="N47" s="7"/>
      <c r="O47" s="7"/>
      <c r="P47" s="7"/>
      <c r="Q47" s="7"/>
      <c r="R47" s="7"/>
      <c r="S47" s="7"/>
    </row>
    <row r="48" spans="1:43" s="356" customFormat="1" ht="12" customHeight="1" x14ac:dyDescent="0.2">
      <c r="A48" s="7"/>
      <c r="B48" s="7"/>
      <c r="C48" s="7"/>
      <c r="D48" s="7"/>
      <c r="E48" s="7"/>
      <c r="F48" s="7"/>
      <c r="G48" s="7"/>
      <c r="H48" s="7"/>
      <c r="I48" s="7"/>
      <c r="J48" s="7"/>
      <c r="K48" s="7"/>
      <c r="L48" s="7"/>
      <c r="M48" s="7"/>
      <c r="N48" s="7"/>
      <c r="O48" s="7"/>
      <c r="P48" s="7"/>
      <c r="Q48" s="7"/>
      <c r="R48" s="7"/>
      <c r="S48" s="7"/>
    </row>
    <row r="49" spans="1:43" s="356" customFormat="1" ht="12" customHeight="1" x14ac:dyDescent="0.2">
      <c r="A49" s="7"/>
      <c r="B49" s="7"/>
      <c r="C49" s="7"/>
      <c r="D49" s="7"/>
      <c r="E49" s="7"/>
      <c r="F49" s="7"/>
      <c r="G49" s="7"/>
      <c r="H49" s="7"/>
      <c r="I49" s="7"/>
      <c r="J49" s="7"/>
      <c r="K49" s="7"/>
      <c r="L49" s="7"/>
      <c r="M49" s="7"/>
      <c r="N49" s="7"/>
      <c r="O49" s="7"/>
      <c r="P49" s="7"/>
      <c r="Q49" s="7"/>
      <c r="R49" s="7"/>
      <c r="S49" s="7"/>
    </row>
    <row r="50" spans="1:43" s="356" customFormat="1" ht="12" customHeight="1" x14ac:dyDescent="0.2">
      <c r="A50" s="7"/>
      <c r="B50" s="7"/>
      <c r="C50" s="7"/>
      <c r="D50" s="7"/>
      <c r="E50" s="7"/>
      <c r="F50" s="7"/>
      <c r="G50" s="7"/>
      <c r="H50" s="7"/>
      <c r="I50" s="7"/>
      <c r="J50" s="7"/>
      <c r="K50" s="7"/>
      <c r="L50" s="7"/>
      <c r="M50" s="7"/>
      <c r="N50" s="7"/>
      <c r="O50" s="7"/>
      <c r="P50" s="7"/>
      <c r="Q50" s="7"/>
      <c r="R50" s="7"/>
      <c r="S50" s="7"/>
    </row>
    <row r="51" spans="1:43" s="356" customFormat="1" ht="12" customHeight="1" x14ac:dyDescent="0.2">
      <c r="A51" s="7"/>
      <c r="B51" s="7"/>
      <c r="C51" s="7"/>
      <c r="D51" s="7"/>
      <c r="E51" s="7"/>
      <c r="F51" s="7"/>
      <c r="G51" s="7"/>
      <c r="H51" s="7"/>
      <c r="I51" s="7"/>
      <c r="J51" s="7"/>
      <c r="K51" s="7"/>
      <c r="L51" s="7"/>
      <c r="M51" s="7"/>
      <c r="N51" s="7"/>
      <c r="O51" s="7"/>
      <c r="P51" s="7"/>
      <c r="Q51" s="7"/>
      <c r="R51" s="7"/>
      <c r="S51" s="7"/>
    </row>
    <row r="52" spans="1:43" s="356" customFormat="1" ht="12" customHeight="1" x14ac:dyDescent="0.2">
      <c r="A52" s="7"/>
      <c r="B52" s="7"/>
      <c r="C52" s="7"/>
      <c r="D52" s="7"/>
      <c r="E52" s="7"/>
      <c r="F52" s="7"/>
      <c r="G52" s="7"/>
      <c r="H52" s="7"/>
      <c r="I52" s="7"/>
      <c r="J52" s="7"/>
      <c r="K52" s="7"/>
      <c r="L52" s="7"/>
      <c r="M52" s="7"/>
      <c r="N52" s="7"/>
      <c r="O52" s="7"/>
      <c r="P52" s="7"/>
      <c r="Q52" s="7"/>
      <c r="R52" s="7"/>
      <c r="S52" s="7"/>
    </row>
    <row r="53" spans="1:43" s="356" customFormat="1" ht="12" customHeight="1" x14ac:dyDescent="0.2">
      <c r="A53" s="7"/>
      <c r="B53" s="7"/>
      <c r="C53" s="7"/>
      <c r="D53" s="7"/>
      <c r="E53" s="7"/>
      <c r="F53" s="7"/>
      <c r="G53" s="7"/>
      <c r="H53" s="7"/>
      <c r="I53" s="7"/>
      <c r="J53" s="7"/>
      <c r="K53" s="7"/>
      <c r="L53" s="7"/>
      <c r="M53" s="7"/>
      <c r="N53" s="7"/>
      <c r="O53" s="7"/>
      <c r="P53" s="7"/>
      <c r="Q53" s="7"/>
      <c r="R53" s="7"/>
      <c r="S53" s="7"/>
    </row>
    <row r="54" spans="1:43" s="356" customFormat="1" ht="12" customHeight="1" x14ac:dyDescent="0.2">
      <c r="A54" s="7"/>
      <c r="B54" s="7"/>
      <c r="C54" s="7"/>
      <c r="D54" s="7"/>
      <c r="E54" s="7"/>
      <c r="F54" s="7"/>
      <c r="G54" s="7"/>
      <c r="H54" s="7"/>
      <c r="I54" s="7"/>
      <c r="J54" s="7"/>
      <c r="K54" s="7"/>
      <c r="L54" s="7"/>
      <c r="M54" s="7"/>
      <c r="N54" s="7"/>
      <c r="O54" s="7"/>
      <c r="P54" s="7"/>
      <c r="Q54" s="7"/>
      <c r="R54" s="7"/>
      <c r="S54" s="7"/>
    </row>
    <row r="55" spans="1:43" s="20" customFormat="1" ht="12" customHeight="1" x14ac:dyDescent="0.2">
      <c r="A55" s="382" t="str">
        <f>'Seite 1'!$A$64</f>
        <v>Antrag LAT - Einstellungsprämie</v>
      </c>
      <c r="B55" s="383"/>
      <c r="C55" s="383"/>
      <c r="D55" s="384"/>
      <c r="E55" s="384"/>
      <c r="F55" s="7"/>
      <c r="G55" s="7"/>
      <c r="H55" s="7"/>
      <c r="I55" s="7"/>
      <c r="J55" s="7"/>
      <c r="K55" s="7"/>
      <c r="L55" s="7"/>
      <c r="M55" s="7"/>
      <c r="N55" s="7"/>
      <c r="O55" s="7"/>
      <c r="P55" s="7"/>
      <c r="Q55" s="7"/>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row>
    <row r="56" spans="1:43" s="20" customFormat="1" ht="12" customHeight="1" x14ac:dyDescent="0.2">
      <c r="A56" s="382" t="str">
        <f>'Seite 1'!$A$65</f>
        <v>Formularversion: V 2.1 vom 23.02.24 - öffentlich -</v>
      </c>
      <c r="B56" s="383"/>
      <c r="C56" s="383"/>
      <c r="F56" s="7"/>
      <c r="G56" s="7"/>
      <c r="H56" s="7"/>
      <c r="I56" s="7"/>
      <c r="J56" s="7"/>
      <c r="K56" s="7"/>
      <c r="L56" s="7"/>
      <c r="M56" s="7"/>
      <c r="N56" s="7"/>
      <c r="O56" s="7"/>
      <c r="P56" s="7"/>
      <c r="Q56" s="7"/>
    </row>
  </sheetData>
  <sheetProtection password="EF62" sheet="1" objects="1" scenarios="1" autoFilter="0"/>
  <mergeCells count="65">
    <mergeCell ref="J13:J16"/>
    <mergeCell ref="F38:G41"/>
    <mergeCell ref="H12:H16"/>
    <mergeCell ref="I12:I16"/>
    <mergeCell ref="F12:G12"/>
    <mergeCell ref="F13:F16"/>
    <mergeCell ref="G13:G16"/>
    <mergeCell ref="AA12:AA16"/>
    <mergeCell ref="P12:P16"/>
    <mergeCell ref="Q12:Q16"/>
    <mergeCell ref="K7:L11"/>
    <mergeCell ref="M7:N11"/>
    <mergeCell ref="W7:Y11"/>
    <mergeCell ref="O7:P11"/>
    <mergeCell ref="Q7:Q11"/>
    <mergeCell ref="Y12:Y16"/>
    <mergeCell ref="S7:S16"/>
    <mergeCell ref="A7:A16"/>
    <mergeCell ref="B7:B16"/>
    <mergeCell ref="C7:D11"/>
    <mergeCell ref="AK7:AN11"/>
    <mergeCell ref="C12:C16"/>
    <mergeCell ref="D12:D16"/>
    <mergeCell ref="M12:M16"/>
    <mergeCell ref="X12:X16"/>
    <mergeCell ref="K12:K16"/>
    <mergeCell ref="L12:L16"/>
    <mergeCell ref="N12:N16"/>
    <mergeCell ref="O12:O16"/>
    <mergeCell ref="E7:E16"/>
    <mergeCell ref="F7:G11"/>
    <mergeCell ref="H7:I11"/>
    <mergeCell ref="J7:J11"/>
    <mergeCell ref="AO7:AQ11"/>
    <mergeCell ref="AC7:AF11"/>
    <mergeCell ref="AG7:AJ11"/>
    <mergeCell ref="Z7:AB11"/>
    <mergeCell ref="Z12:Z16"/>
    <mergeCell ref="AB12:AB16"/>
    <mergeCell ref="AO12:AO16"/>
    <mergeCell ref="AP12:AP16"/>
    <mergeCell ref="AQ12:AQ16"/>
    <mergeCell ref="AD14:AD16"/>
    <mergeCell ref="AE14:AE16"/>
    <mergeCell ref="AM12:AM16"/>
    <mergeCell ref="AF14:AF16"/>
    <mergeCell ref="AH12:AH16"/>
    <mergeCell ref="AI12:AI16"/>
    <mergeCell ref="AD12:AD13"/>
    <mergeCell ref="AG12:AG16"/>
    <mergeCell ref="T5:V5"/>
    <mergeCell ref="T7:V11"/>
    <mergeCell ref="AK12:AK16"/>
    <mergeCell ref="AL12:AL16"/>
    <mergeCell ref="AC5:AN5"/>
    <mergeCell ref="AN12:AN16"/>
    <mergeCell ref="T12:T16"/>
    <mergeCell ref="U12:U16"/>
    <mergeCell ref="V12:V16"/>
    <mergeCell ref="AJ12:AJ16"/>
    <mergeCell ref="AC12:AC13"/>
    <mergeCell ref="AC14:AC16"/>
    <mergeCell ref="W12:W16"/>
    <mergeCell ref="AE12:AE13"/>
    <mergeCell ref="AF12:AF13"/>
  </mergeCells>
  <conditionalFormatting sqref="K17:Q36 B17:E36 Q1 V1:W1">
    <cfRule type="cellIs" dxfId="7" priority="8" stopIfTrue="1" operator="equal">
      <formula>0</formula>
    </cfRule>
  </conditionalFormatting>
  <printOptions horizontalCentered="1"/>
  <pageMargins left="0.19685039370078741" right="0.19685039370078741" top="0.78740157480314965" bottom="0.39370078740157483" header="0.19685039370078741" footer="0.19685039370078741"/>
  <pageSetup paperSize="9" scale="66" orientation="landscape" r:id="rId1"/>
  <headerFooter alignWithMargins="0">
    <oddFooter>&amp;C&amp;8&amp;A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AH647"/>
  <sheetViews>
    <sheetView showGridLines="0" zoomScaleNormal="100" zoomScaleSheetLayoutView="130" workbookViewId="0">
      <selection activeCell="Q18" sqref="Q18:S18"/>
    </sheetView>
  </sheetViews>
  <sheetFormatPr baseColWidth="10" defaultRowHeight="12" x14ac:dyDescent="0.2"/>
  <cols>
    <col min="1" max="1" width="5.85546875" style="70" customWidth="1"/>
    <col min="2" max="25" width="5.140625" style="7" customWidth="1"/>
    <col min="26" max="26" width="0.85546875" style="20" customWidth="1"/>
    <col min="27" max="16384" width="11.42578125" style="7"/>
  </cols>
  <sheetData>
    <row r="1" spans="1:26" ht="15" customHeight="1" x14ac:dyDescent="0.2">
      <c r="U1" s="138" t="s">
        <v>124</v>
      </c>
      <c r="V1" s="731">
        <f>'Seite 1'!$O$21</f>
        <v>0</v>
      </c>
      <c r="W1" s="732"/>
      <c r="X1" s="732"/>
      <c r="Y1" s="732"/>
      <c r="Z1" s="733"/>
    </row>
    <row r="2" spans="1:26" ht="5.0999999999999996" customHeight="1" x14ac:dyDescent="0.2">
      <c r="Z2" s="7"/>
    </row>
    <row r="3" spans="1:26" ht="15" customHeight="1" x14ac:dyDescent="0.2">
      <c r="A3" s="17" t="s">
        <v>359</v>
      </c>
      <c r="B3" s="18"/>
      <c r="C3" s="18"/>
      <c r="D3" s="18"/>
      <c r="E3" s="18"/>
      <c r="F3" s="18"/>
      <c r="G3" s="18"/>
      <c r="H3" s="18"/>
      <c r="I3" s="18"/>
      <c r="J3" s="18"/>
      <c r="K3" s="18"/>
      <c r="L3" s="18"/>
      <c r="M3" s="18"/>
      <c r="N3" s="18"/>
      <c r="O3" s="18"/>
      <c r="P3" s="18"/>
      <c r="Q3" s="18"/>
      <c r="R3" s="18"/>
      <c r="S3" s="18"/>
      <c r="T3" s="18"/>
      <c r="U3" s="18"/>
      <c r="V3" s="18"/>
      <c r="W3" s="18"/>
      <c r="X3" s="18"/>
      <c r="Y3" s="18"/>
      <c r="Z3" s="19"/>
    </row>
    <row r="4" spans="1:26" s="78" customFormat="1" ht="5.0999999999999996" customHeight="1" x14ac:dyDescent="0.2">
      <c r="A4" s="261"/>
      <c r="B4" s="262"/>
      <c r="C4" s="156"/>
      <c r="D4" s="156"/>
      <c r="E4" s="156"/>
      <c r="F4" s="156"/>
      <c r="G4" s="156"/>
      <c r="H4" s="156"/>
      <c r="I4" s="156"/>
      <c r="J4" s="156"/>
      <c r="K4" s="156"/>
      <c r="L4" s="156"/>
      <c r="M4" s="156"/>
      <c r="N4" s="156"/>
      <c r="O4" s="156"/>
      <c r="P4" s="156"/>
      <c r="Q4" s="156"/>
      <c r="R4" s="156"/>
      <c r="S4" s="156"/>
      <c r="T4" s="156"/>
      <c r="U4" s="156"/>
      <c r="V4" s="156"/>
      <c r="W4" s="156"/>
      <c r="X4" s="156"/>
      <c r="Y4" s="156"/>
      <c r="Z4" s="260"/>
    </row>
    <row r="5" spans="1:26" s="135" customFormat="1" ht="15" customHeight="1" x14ac:dyDescent="0.2">
      <c r="A5" s="136" t="s">
        <v>222</v>
      </c>
      <c r="B5" s="183"/>
      <c r="C5" s="184"/>
      <c r="D5" s="184"/>
      <c r="E5" s="184"/>
      <c r="F5" s="184"/>
      <c r="G5" s="185"/>
      <c r="H5" s="185"/>
      <c r="I5" s="352"/>
      <c r="J5" s="352"/>
      <c r="K5" s="352"/>
      <c r="L5" s="352"/>
      <c r="M5" s="185"/>
      <c r="N5" s="1007" t="s">
        <v>241</v>
      </c>
      <c r="O5" s="1007"/>
      <c r="P5" s="1007"/>
      <c r="Q5" s="1007" t="str">
        <f>IF(YEAR('Seite 1'!E48)=1900,"",YEAR('Seite 1'!E48))</f>
        <v/>
      </c>
      <c r="R5" s="1007"/>
      <c r="S5" s="1007"/>
      <c r="T5" s="1007" t="str">
        <f>IF(YEAR('Seite 1'!$E$48)=1900,"",IF((YEAR('Seite 1'!$M$48)-YEAR('Seite 1'!$E$48)&lt;1),"",Q5+1))</f>
        <v/>
      </c>
      <c r="U5" s="1007"/>
      <c r="V5" s="1007"/>
      <c r="W5" s="1007" t="str">
        <f>IF(YEAR('Seite 1'!$E$48)=1900,"",IF((YEAR('Seite 1'!$M$48)-YEAR('Seite 1'!$E$48)&lt;2),"",T5+1))</f>
        <v/>
      </c>
      <c r="X5" s="1007"/>
      <c r="Y5" s="1007"/>
      <c r="Z5" s="186"/>
    </row>
    <row r="6" spans="1:26" s="135" customFormat="1" ht="5.0999999999999996" customHeight="1" x14ac:dyDescent="0.2">
      <c r="A6" s="195"/>
      <c r="B6" s="196"/>
      <c r="C6" s="197"/>
      <c r="D6" s="197"/>
      <c r="E6" s="197"/>
      <c r="F6" s="197"/>
      <c r="G6" s="142"/>
      <c r="H6" s="142"/>
      <c r="I6" s="142"/>
      <c r="J6" s="142"/>
      <c r="K6" s="142"/>
      <c r="L6" s="142"/>
      <c r="M6" s="142"/>
      <c r="N6" s="142"/>
      <c r="O6" s="142"/>
      <c r="P6" s="198"/>
      <c r="Q6" s="198"/>
      <c r="R6" s="198"/>
      <c r="S6" s="198"/>
      <c r="T6" s="198"/>
      <c r="U6" s="198"/>
      <c r="V6" s="198"/>
      <c r="W6" s="198"/>
      <c r="X6" s="198"/>
      <c r="Y6" s="198"/>
      <c r="Z6" s="199"/>
    </row>
    <row r="7" spans="1:26" s="135" customFormat="1" ht="15" customHeight="1" x14ac:dyDescent="0.2">
      <c r="A7" s="194" t="s">
        <v>115</v>
      </c>
      <c r="B7" s="187" t="s">
        <v>360</v>
      </c>
      <c r="C7" s="187"/>
      <c r="D7" s="187"/>
      <c r="E7" s="187"/>
      <c r="F7" s="187"/>
      <c r="G7" s="187"/>
      <c r="H7" s="187"/>
      <c r="I7" s="187"/>
      <c r="J7" s="187"/>
      <c r="K7" s="187"/>
      <c r="L7" s="187"/>
      <c r="M7" s="187"/>
      <c r="N7" s="188"/>
      <c r="O7" s="188"/>
      <c r="P7" s="189"/>
      <c r="Q7" s="189"/>
      <c r="R7" s="189"/>
      <c r="S7" s="189"/>
      <c r="T7" s="189"/>
      <c r="U7" s="189"/>
      <c r="V7" s="189"/>
      <c r="W7" s="189"/>
      <c r="X7" s="189"/>
      <c r="Y7" s="189"/>
      <c r="Z7" s="190"/>
    </row>
    <row r="8" spans="1:26" s="135" customFormat="1" ht="15" customHeight="1" x14ac:dyDescent="0.2">
      <c r="A8" s="472" t="s">
        <v>96</v>
      </c>
      <c r="B8" s="69" t="s">
        <v>513</v>
      </c>
      <c r="C8" s="32"/>
      <c r="D8" s="32"/>
      <c r="E8" s="32"/>
      <c r="F8" s="32"/>
      <c r="G8" s="188"/>
      <c r="H8" s="188"/>
      <c r="I8" s="188"/>
      <c r="J8" s="188"/>
      <c r="K8" s="188"/>
      <c r="L8" s="188"/>
      <c r="M8" s="188"/>
      <c r="N8" s="1017">
        <f>SUMPRODUCT(ROUND(Q8:Y8,2))</f>
        <v>0</v>
      </c>
      <c r="O8" s="1018"/>
      <c r="P8" s="1019"/>
      <c r="Q8" s="1014">
        <f>'Seite 7'!W5</f>
        <v>0</v>
      </c>
      <c r="R8" s="1015"/>
      <c r="S8" s="1016"/>
      <c r="T8" s="1014">
        <f>'Seite 7'!X5</f>
        <v>0</v>
      </c>
      <c r="U8" s="1015"/>
      <c r="V8" s="1016"/>
      <c r="W8" s="1014">
        <f>'Seite 7'!Y5</f>
        <v>0</v>
      </c>
      <c r="X8" s="1015"/>
      <c r="Y8" s="1016"/>
      <c r="Z8" s="190"/>
    </row>
    <row r="9" spans="1:26" s="135" customFormat="1" ht="15" customHeight="1" x14ac:dyDescent="0.2">
      <c r="A9" s="472" t="s">
        <v>97</v>
      </c>
      <c r="B9" s="69" t="s">
        <v>499</v>
      </c>
      <c r="C9" s="32"/>
      <c r="D9" s="32"/>
      <c r="E9" s="32"/>
      <c r="F9" s="32"/>
      <c r="G9" s="188"/>
      <c r="H9" s="188"/>
      <c r="I9" s="188"/>
      <c r="J9" s="188"/>
      <c r="K9" s="188"/>
      <c r="L9" s="188"/>
      <c r="M9" s="188"/>
      <c r="N9" s="1008">
        <f>SUMPRODUCT(ROUND(Q9:Y9,2))</f>
        <v>0</v>
      </c>
      <c r="O9" s="1009"/>
      <c r="P9" s="1010"/>
      <c r="Q9" s="987">
        <f>'Seite 7'!Z5</f>
        <v>0</v>
      </c>
      <c r="R9" s="988"/>
      <c r="S9" s="989"/>
      <c r="T9" s="987">
        <f>'Seite 7'!AA5</f>
        <v>0</v>
      </c>
      <c r="U9" s="988"/>
      <c r="V9" s="989"/>
      <c r="W9" s="987">
        <f>'Seite 7'!AB5</f>
        <v>0</v>
      </c>
      <c r="X9" s="988"/>
      <c r="Y9" s="989"/>
      <c r="Z9" s="190"/>
    </row>
    <row r="10" spans="1:26" s="135" customFormat="1" ht="15" customHeight="1" x14ac:dyDescent="0.2">
      <c r="A10" s="194"/>
      <c r="B10" s="263" t="s">
        <v>510</v>
      </c>
      <c r="C10" s="32"/>
      <c r="D10" s="32"/>
      <c r="E10" s="32"/>
      <c r="F10" s="32"/>
      <c r="G10" s="188"/>
      <c r="H10" s="188"/>
      <c r="I10" s="188"/>
      <c r="J10" s="188"/>
      <c r="K10" s="188"/>
      <c r="L10" s="188"/>
      <c r="M10" s="188"/>
      <c r="N10" s="1011">
        <f>SUM(Q10:Y10)</f>
        <v>0</v>
      </c>
      <c r="O10" s="1012"/>
      <c r="P10" s="1013"/>
      <c r="Q10" s="970">
        <f>SUMPRODUCT(ROUND(Q8:Q9,2))</f>
        <v>0</v>
      </c>
      <c r="R10" s="971"/>
      <c r="S10" s="972"/>
      <c r="T10" s="970">
        <f>SUMPRODUCT(ROUND(T8:T9,2))</f>
        <v>0</v>
      </c>
      <c r="U10" s="971"/>
      <c r="V10" s="972"/>
      <c r="W10" s="970">
        <f>SUMPRODUCT(ROUND(W8:W9,2))</f>
        <v>0</v>
      </c>
      <c r="X10" s="971"/>
      <c r="Y10" s="972"/>
      <c r="Z10" s="190"/>
    </row>
    <row r="11" spans="1:26" s="135" customFormat="1" ht="5.0999999999999996" customHeight="1" x14ac:dyDescent="0.2">
      <c r="A11" s="194"/>
      <c r="B11" s="187"/>
      <c r="C11" s="32"/>
      <c r="D11" s="32"/>
      <c r="E11" s="32"/>
      <c r="F11" s="32"/>
      <c r="G11" s="188"/>
      <c r="H11" s="188"/>
      <c r="I11" s="188"/>
      <c r="J11" s="188"/>
      <c r="K11" s="188"/>
      <c r="L11" s="188"/>
      <c r="M11" s="188"/>
      <c r="N11" s="188"/>
      <c r="O11" s="188"/>
      <c r="P11" s="189"/>
      <c r="Q11" s="69"/>
      <c r="R11" s="69"/>
      <c r="S11" s="69"/>
      <c r="T11" s="69"/>
      <c r="U11" s="69"/>
      <c r="V11" s="69"/>
      <c r="W11" s="69"/>
      <c r="X11" s="69"/>
      <c r="Y11" s="69"/>
      <c r="Z11" s="190"/>
    </row>
    <row r="12" spans="1:26" s="135" customFormat="1" ht="15" customHeight="1" thickBot="1" x14ac:dyDescent="0.25">
      <c r="A12" s="264" t="s">
        <v>250</v>
      </c>
      <c r="B12" s="265"/>
      <c r="C12" s="137"/>
      <c r="D12" s="137"/>
      <c r="E12" s="137"/>
      <c r="F12" s="137"/>
      <c r="G12" s="137"/>
      <c r="H12" s="137"/>
      <c r="I12" s="137"/>
      <c r="J12" s="137"/>
      <c r="K12" s="137"/>
      <c r="L12" s="137"/>
      <c r="M12" s="266"/>
      <c r="N12" s="975">
        <f>N10</f>
        <v>0</v>
      </c>
      <c r="O12" s="976"/>
      <c r="P12" s="977"/>
      <c r="Q12" s="975">
        <f>Q10</f>
        <v>0</v>
      </c>
      <c r="R12" s="976"/>
      <c r="S12" s="977"/>
      <c r="T12" s="975">
        <f>T10</f>
        <v>0</v>
      </c>
      <c r="U12" s="976"/>
      <c r="V12" s="977"/>
      <c r="W12" s="975">
        <f>W10</f>
        <v>0</v>
      </c>
      <c r="X12" s="976"/>
      <c r="Y12" s="977"/>
      <c r="Z12" s="386"/>
    </row>
    <row r="13" spans="1:26" ht="5.0999999999999996" customHeight="1" thickTop="1" x14ac:dyDescent="0.2">
      <c r="A13" s="139"/>
      <c r="B13" s="200"/>
      <c r="C13" s="200"/>
      <c r="D13" s="200"/>
      <c r="E13" s="200"/>
      <c r="F13" s="200"/>
      <c r="G13" s="200"/>
      <c r="H13" s="200"/>
      <c r="I13" s="200"/>
      <c r="J13" s="200"/>
      <c r="K13" s="200"/>
      <c r="L13" s="200"/>
      <c r="M13" s="200"/>
      <c r="N13" s="200"/>
      <c r="O13" s="200"/>
      <c r="P13" s="200"/>
      <c r="Q13" s="200"/>
      <c r="R13" s="200"/>
      <c r="S13" s="201"/>
      <c r="T13" s="57"/>
      <c r="U13" s="57"/>
      <c r="V13" s="57"/>
      <c r="W13" s="57"/>
      <c r="X13" s="57"/>
      <c r="Y13" s="57"/>
      <c r="Z13" s="178"/>
    </row>
    <row r="14" spans="1:26" s="33" customFormat="1" ht="12" customHeight="1" x14ac:dyDescent="0.2">
      <c r="A14" s="69"/>
      <c r="B14" s="140"/>
      <c r="C14" s="140"/>
      <c r="D14" s="140"/>
      <c r="E14" s="140"/>
      <c r="F14" s="140"/>
      <c r="G14" s="140"/>
      <c r="H14" s="140"/>
      <c r="I14" s="140"/>
      <c r="J14" s="140"/>
      <c r="K14" s="140"/>
      <c r="L14" s="140"/>
      <c r="M14" s="140"/>
      <c r="N14" s="140"/>
      <c r="O14" s="140"/>
      <c r="P14" s="140"/>
      <c r="Q14" s="140"/>
      <c r="R14" s="140"/>
      <c r="S14" s="141"/>
      <c r="Z14" s="68"/>
    </row>
    <row r="15" spans="1:26" s="135" customFormat="1" ht="15" customHeight="1" x14ac:dyDescent="0.2">
      <c r="A15" s="136" t="s">
        <v>223</v>
      </c>
      <c r="B15" s="183"/>
      <c r="C15" s="184"/>
      <c r="D15" s="184"/>
      <c r="E15" s="184"/>
      <c r="F15" s="184"/>
      <c r="G15" s="185"/>
      <c r="H15" s="185"/>
      <c r="I15" s="352"/>
      <c r="J15" s="352"/>
      <c r="K15" s="352"/>
      <c r="L15" s="352"/>
      <c r="M15" s="185"/>
      <c r="N15" s="1007" t="s">
        <v>241</v>
      </c>
      <c r="O15" s="1007"/>
      <c r="P15" s="1007"/>
      <c r="Q15" s="1007" t="str">
        <f>Q5</f>
        <v/>
      </c>
      <c r="R15" s="1007"/>
      <c r="S15" s="1007"/>
      <c r="T15" s="1007" t="str">
        <f>T5</f>
        <v/>
      </c>
      <c r="U15" s="1007"/>
      <c r="V15" s="1007"/>
      <c r="W15" s="1007" t="str">
        <f>W5</f>
        <v/>
      </c>
      <c r="X15" s="1007"/>
      <c r="Y15" s="1007"/>
      <c r="Z15" s="186"/>
    </row>
    <row r="16" spans="1:26" ht="5.0999999999999996" customHeight="1" x14ac:dyDescent="0.2">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54"/>
    </row>
    <row r="17" spans="1:31" s="135" customFormat="1" ht="15" customHeight="1" x14ac:dyDescent="0.2">
      <c r="A17" s="194" t="s">
        <v>117</v>
      </c>
      <c r="B17" s="32" t="s">
        <v>514</v>
      </c>
      <c r="C17" s="473"/>
      <c r="D17" s="473"/>
      <c r="E17" s="473"/>
      <c r="F17" s="473"/>
      <c r="G17" s="473"/>
      <c r="H17" s="473"/>
      <c r="I17" s="473"/>
      <c r="J17" s="473"/>
      <c r="K17" s="473"/>
      <c r="L17" s="188"/>
      <c r="M17" s="188"/>
      <c r="N17" s="188"/>
      <c r="O17" s="188"/>
      <c r="P17" s="189"/>
      <c r="Q17" s="189"/>
      <c r="R17" s="189"/>
      <c r="S17" s="189"/>
      <c r="T17" s="189"/>
      <c r="U17" s="189"/>
      <c r="V17" s="189"/>
      <c r="W17" s="189"/>
      <c r="X17" s="189"/>
      <c r="Y17" s="189"/>
      <c r="Z17" s="190"/>
    </row>
    <row r="18" spans="1:31" s="135" customFormat="1" ht="15" customHeight="1" x14ac:dyDescent="0.2">
      <c r="A18" s="472" t="s">
        <v>98</v>
      </c>
      <c r="B18" s="140" t="s">
        <v>515</v>
      </c>
      <c r="C18" s="474"/>
      <c r="D18" s="474"/>
      <c r="E18" s="474"/>
      <c r="F18" s="474"/>
      <c r="G18" s="474"/>
      <c r="H18" s="474"/>
      <c r="I18" s="474"/>
      <c r="J18" s="474"/>
      <c r="K18" s="474"/>
      <c r="L18" s="188"/>
      <c r="M18" s="188"/>
      <c r="N18" s="998">
        <f>SUMPRODUCT(ROUND(Q18:Z18,2))</f>
        <v>0</v>
      </c>
      <c r="O18" s="999"/>
      <c r="P18" s="1000"/>
      <c r="Q18" s="1001"/>
      <c r="R18" s="1002"/>
      <c r="S18" s="1003"/>
      <c r="T18" s="1001"/>
      <c r="U18" s="1002"/>
      <c r="V18" s="1003"/>
      <c r="W18" s="1001"/>
      <c r="X18" s="1002"/>
      <c r="Y18" s="1003"/>
      <c r="Z18" s="190"/>
    </row>
    <row r="19" spans="1:31" s="135" customFormat="1" ht="15" customHeight="1" x14ac:dyDescent="0.2">
      <c r="A19" s="472" t="s">
        <v>99</v>
      </c>
      <c r="B19" s="140" t="s">
        <v>516</v>
      </c>
      <c r="C19" s="474"/>
      <c r="D19" s="474"/>
      <c r="E19" s="474"/>
      <c r="F19" s="474"/>
      <c r="G19" s="474"/>
      <c r="H19" s="474"/>
      <c r="I19" s="474"/>
      <c r="J19" s="474"/>
      <c r="K19" s="474"/>
      <c r="L19" s="188"/>
      <c r="M19" s="188"/>
      <c r="N19" s="978">
        <f>SUMPRODUCT(ROUND(Q19:Z19,2))</f>
        <v>0</v>
      </c>
      <c r="O19" s="979"/>
      <c r="P19" s="980"/>
      <c r="Q19" s="981"/>
      <c r="R19" s="982"/>
      <c r="S19" s="983"/>
      <c r="T19" s="981"/>
      <c r="U19" s="982"/>
      <c r="V19" s="983"/>
      <c r="W19" s="981"/>
      <c r="X19" s="982"/>
      <c r="Y19" s="983"/>
      <c r="Z19" s="190"/>
    </row>
    <row r="20" spans="1:31" s="135" customFormat="1" ht="15" customHeight="1" x14ac:dyDescent="0.2">
      <c r="A20" s="472" t="s">
        <v>212</v>
      </c>
      <c r="B20" s="140" t="s">
        <v>517</v>
      </c>
      <c r="C20" s="474"/>
      <c r="D20" s="474"/>
      <c r="E20" s="474"/>
      <c r="F20" s="474"/>
      <c r="G20" s="474"/>
      <c r="H20" s="474"/>
      <c r="I20" s="474"/>
      <c r="J20" s="474"/>
      <c r="K20" s="474"/>
      <c r="L20" s="188"/>
      <c r="M20" s="188"/>
      <c r="N20" s="1004">
        <f>SUMPRODUCT(ROUND(Q20:Z20,2))</f>
        <v>0</v>
      </c>
      <c r="O20" s="1005"/>
      <c r="P20" s="1006"/>
      <c r="Q20" s="984"/>
      <c r="R20" s="985"/>
      <c r="S20" s="986"/>
      <c r="T20" s="984"/>
      <c r="U20" s="985"/>
      <c r="V20" s="986"/>
      <c r="W20" s="984"/>
      <c r="X20" s="985"/>
      <c r="Y20" s="986"/>
      <c r="Z20" s="190"/>
    </row>
    <row r="21" spans="1:31" s="135" customFormat="1" ht="15" customHeight="1" x14ac:dyDescent="0.2">
      <c r="A21" s="472"/>
      <c r="B21" s="263" t="s">
        <v>518</v>
      </c>
      <c r="C21" s="475"/>
      <c r="D21" s="475"/>
      <c r="E21" s="475"/>
      <c r="F21" s="475"/>
      <c r="G21" s="475"/>
      <c r="H21" s="475"/>
      <c r="I21" s="475"/>
      <c r="J21" s="475"/>
      <c r="K21" s="475"/>
      <c r="L21" s="188"/>
      <c r="M21" s="188"/>
      <c r="N21" s="970">
        <f>SUMPRODUCT(ROUND(Q21:Z21,2))</f>
        <v>0</v>
      </c>
      <c r="O21" s="971"/>
      <c r="P21" s="972"/>
      <c r="Q21" s="970">
        <f>SUMPRODUCT(ROUND(Q18:Q20,2))</f>
        <v>0</v>
      </c>
      <c r="R21" s="971"/>
      <c r="S21" s="972"/>
      <c r="T21" s="970">
        <f>SUMPRODUCT(ROUND(T18:T20,2))</f>
        <v>0</v>
      </c>
      <c r="U21" s="971"/>
      <c r="V21" s="972"/>
      <c r="W21" s="970">
        <f>SUMPRODUCT(ROUND(W18:W20,2))</f>
        <v>0</v>
      </c>
      <c r="X21" s="971"/>
      <c r="Y21" s="972"/>
      <c r="Z21" s="190"/>
    </row>
    <row r="22" spans="1:31" ht="5.0999999999999996" customHeight="1" x14ac:dyDescent="0.2">
      <c r="A22" s="94"/>
      <c r="B22" s="33"/>
      <c r="C22" s="33"/>
      <c r="D22" s="33"/>
      <c r="E22" s="33"/>
      <c r="F22" s="33"/>
      <c r="G22" s="33"/>
      <c r="H22" s="33"/>
      <c r="I22" s="33"/>
      <c r="J22" s="33"/>
      <c r="K22" s="33"/>
      <c r="L22" s="33"/>
      <c r="M22" s="33"/>
      <c r="N22" s="33"/>
      <c r="O22" s="33"/>
      <c r="P22" s="33"/>
      <c r="Q22" s="33"/>
      <c r="R22" s="33"/>
      <c r="S22" s="33"/>
      <c r="T22" s="33"/>
      <c r="U22" s="33"/>
      <c r="V22" s="33"/>
      <c r="W22" s="33"/>
      <c r="X22" s="33"/>
      <c r="Y22" s="33"/>
      <c r="Z22" s="190"/>
      <c r="AA22" s="20"/>
      <c r="AB22" s="20"/>
      <c r="AC22" s="20"/>
      <c r="AD22" s="20"/>
      <c r="AE22" s="20"/>
    </row>
    <row r="23" spans="1:31" s="135" customFormat="1" ht="15" customHeight="1" x14ac:dyDescent="0.2">
      <c r="A23" s="194" t="s">
        <v>118</v>
      </c>
      <c r="B23" s="32" t="s">
        <v>644</v>
      </c>
      <c r="C23" s="473"/>
      <c r="D23" s="473"/>
      <c r="E23" s="473"/>
      <c r="F23" s="473"/>
      <c r="G23" s="473"/>
      <c r="H23" s="473"/>
      <c r="I23" s="473"/>
      <c r="J23" s="473"/>
      <c r="K23" s="473"/>
      <c r="L23" s="188"/>
      <c r="M23" s="188"/>
      <c r="N23" s="188"/>
      <c r="O23" s="188"/>
      <c r="P23" s="189"/>
      <c r="Q23" s="189"/>
      <c r="R23" s="189"/>
      <c r="S23" s="189"/>
      <c r="T23" s="189"/>
      <c r="U23" s="189"/>
      <c r="V23" s="189"/>
      <c r="W23" s="189"/>
      <c r="X23" s="189"/>
      <c r="Y23" s="189"/>
      <c r="Z23" s="190"/>
    </row>
    <row r="24" spans="1:31" s="135" customFormat="1" ht="15" customHeight="1" x14ac:dyDescent="0.2">
      <c r="A24" s="472" t="s">
        <v>100</v>
      </c>
      <c r="B24" s="140" t="s">
        <v>519</v>
      </c>
      <c r="C24" s="474"/>
      <c r="D24" s="474"/>
      <c r="E24" s="474"/>
      <c r="F24" s="474"/>
      <c r="G24" s="474"/>
      <c r="H24" s="474"/>
      <c r="I24" s="474"/>
      <c r="J24" s="474"/>
      <c r="K24" s="474"/>
      <c r="L24" s="188"/>
      <c r="M24" s="188"/>
      <c r="N24" s="998">
        <f>SUMPRODUCT(ROUND(Q24:Z24,2))</f>
        <v>0</v>
      </c>
      <c r="O24" s="999"/>
      <c r="P24" s="1000"/>
      <c r="Q24" s="1001"/>
      <c r="R24" s="1002"/>
      <c r="S24" s="1003"/>
      <c r="T24" s="1001"/>
      <c r="U24" s="1002"/>
      <c r="V24" s="1003"/>
      <c r="W24" s="1001"/>
      <c r="X24" s="1002"/>
      <c r="Y24" s="1003"/>
      <c r="Z24" s="190"/>
    </row>
    <row r="25" spans="1:31" s="135" customFormat="1" ht="15" customHeight="1" x14ac:dyDescent="0.2">
      <c r="A25" s="472" t="s">
        <v>101</v>
      </c>
      <c r="B25" s="140" t="s">
        <v>520</v>
      </c>
      <c r="C25" s="474"/>
      <c r="D25" s="474"/>
      <c r="E25" s="474"/>
      <c r="F25" s="474"/>
      <c r="G25" s="474"/>
      <c r="H25" s="474"/>
      <c r="I25" s="474"/>
      <c r="J25" s="474"/>
      <c r="K25" s="474"/>
      <c r="L25" s="188"/>
      <c r="M25" s="188"/>
      <c r="N25" s="978">
        <f>SUMPRODUCT(ROUND(Q25:Z25,2))</f>
        <v>0</v>
      </c>
      <c r="O25" s="979"/>
      <c r="P25" s="980"/>
      <c r="Q25" s="981"/>
      <c r="R25" s="982"/>
      <c r="S25" s="983"/>
      <c r="T25" s="981"/>
      <c r="U25" s="982"/>
      <c r="V25" s="983"/>
      <c r="W25" s="981"/>
      <c r="X25" s="982"/>
      <c r="Y25" s="983"/>
      <c r="Z25" s="190"/>
    </row>
    <row r="26" spans="1:31" s="135" customFormat="1" ht="15" customHeight="1" x14ac:dyDescent="0.2">
      <c r="A26" s="472" t="s">
        <v>521</v>
      </c>
      <c r="B26" s="140" t="s">
        <v>522</v>
      </c>
      <c r="C26" s="474"/>
      <c r="D26" s="474"/>
      <c r="E26" s="474"/>
      <c r="F26" s="474"/>
      <c r="G26" s="474"/>
      <c r="H26" s="474"/>
      <c r="I26" s="474"/>
      <c r="J26" s="474"/>
      <c r="K26" s="474"/>
      <c r="L26" s="188"/>
      <c r="M26" s="188"/>
      <c r="N26" s="978">
        <f>SUMPRODUCT(ROUND(Q26:Z26,2))</f>
        <v>0</v>
      </c>
      <c r="O26" s="979"/>
      <c r="P26" s="980"/>
      <c r="Q26" s="981"/>
      <c r="R26" s="982"/>
      <c r="S26" s="983"/>
      <c r="T26" s="981"/>
      <c r="U26" s="982"/>
      <c r="V26" s="983"/>
      <c r="W26" s="981"/>
      <c r="X26" s="982"/>
      <c r="Y26" s="983"/>
      <c r="Z26" s="190"/>
    </row>
    <row r="27" spans="1:31" s="135" customFormat="1" ht="15" customHeight="1" x14ac:dyDescent="0.2">
      <c r="A27" s="472" t="s">
        <v>523</v>
      </c>
      <c r="B27" s="140" t="s">
        <v>524</v>
      </c>
      <c r="C27" s="474"/>
      <c r="D27" s="474"/>
      <c r="E27" s="474"/>
      <c r="F27" s="474"/>
      <c r="G27" s="474"/>
      <c r="H27" s="474"/>
      <c r="I27" s="474"/>
      <c r="J27" s="474"/>
      <c r="K27" s="474"/>
      <c r="L27" s="188"/>
      <c r="M27" s="188"/>
      <c r="N27" s="1004">
        <f>SUMPRODUCT(ROUND(Q27:Z27,2))</f>
        <v>0</v>
      </c>
      <c r="O27" s="1005"/>
      <c r="P27" s="1006"/>
      <c r="Q27" s="984"/>
      <c r="R27" s="985"/>
      <c r="S27" s="986"/>
      <c r="T27" s="984"/>
      <c r="U27" s="985"/>
      <c r="V27" s="986"/>
      <c r="W27" s="984"/>
      <c r="X27" s="985"/>
      <c r="Y27" s="986"/>
      <c r="Z27" s="190"/>
    </row>
    <row r="28" spans="1:31" s="135" customFormat="1" ht="15" customHeight="1" x14ac:dyDescent="0.2">
      <c r="A28" s="472"/>
      <c r="B28" s="263" t="s">
        <v>525</v>
      </c>
      <c r="C28" s="475"/>
      <c r="D28" s="475"/>
      <c r="E28" s="475"/>
      <c r="F28" s="475"/>
      <c r="G28" s="475"/>
      <c r="H28" s="475"/>
      <c r="I28" s="475"/>
      <c r="J28" s="475"/>
      <c r="K28" s="475"/>
      <c r="L28" s="188"/>
      <c r="M28" s="188"/>
      <c r="N28" s="970">
        <f>SUMPRODUCT(ROUND(Q28:Z28,2))</f>
        <v>0</v>
      </c>
      <c r="O28" s="971"/>
      <c r="P28" s="972"/>
      <c r="Q28" s="970">
        <f>SUMPRODUCT(ROUND(Q24:Q27,2))</f>
        <v>0</v>
      </c>
      <c r="R28" s="971"/>
      <c r="S28" s="972"/>
      <c r="T28" s="970">
        <f>SUMPRODUCT(ROUND(T24:T27,2))</f>
        <v>0</v>
      </c>
      <c r="U28" s="971"/>
      <c r="V28" s="972"/>
      <c r="W28" s="970">
        <f>SUMPRODUCT(ROUND(W24:W27,2))</f>
        <v>0</v>
      </c>
      <c r="X28" s="971"/>
      <c r="Y28" s="972"/>
      <c r="Z28" s="190"/>
    </row>
    <row r="29" spans="1:31" ht="5.0999999999999996" customHeight="1" x14ac:dyDescent="0.2">
      <c r="A29" s="94"/>
      <c r="B29" s="33"/>
      <c r="C29" s="33"/>
      <c r="D29" s="33"/>
      <c r="E29" s="33"/>
      <c r="F29" s="33"/>
      <c r="G29" s="33"/>
      <c r="H29" s="33"/>
      <c r="I29" s="33"/>
      <c r="J29" s="33"/>
      <c r="K29" s="33"/>
      <c r="L29" s="33"/>
      <c r="M29" s="33"/>
      <c r="N29" s="33"/>
      <c r="O29" s="33"/>
      <c r="P29" s="33"/>
      <c r="Q29" s="33"/>
      <c r="R29" s="33"/>
      <c r="S29" s="33"/>
      <c r="T29" s="33"/>
      <c r="U29" s="33"/>
      <c r="V29" s="33"/>
      <c r="W29" s="33"/>
      <c r="X29" s="33"/>
      <c r="Y29" s="33"/>
      <c r="Z29" s="74"/>
    </row>
    <row r="30" spans="1:31" s="135" customFormat="1" ht="15" customHeight="1" x14ac:dyDescent="0.2">
      <c r="A30" s="194" t="s">
        <v>119</v>
      </c>
      <c r="B30" s="263" t="s">
        <v>645</v>
      </c>
      <c r="C30" s="68"/>
      <c r="D30" s="68"/>
      <c r="E30" s="68"/>
      <c r="F30" s="68"/>
      <c r="G30" s="68"/>
      <c r="H30" s="68"/>
      <c r="I30" s="68"/>
      <c r="J30" s="68"/>
      <c r="K30" s="68"/>
      <c r="L30" s="68"/>
      <c r="M30" s="68"/>
      <c r="N30" s="970">
        <f>SUMPRODUCT(ROUND(Q30:Y30,2))</f>
        <v>0</v>
      </c>
      <c r="O30" s="971"/>
      <c r="P30" s="972"/>
      <c r="Q30" s="994">
        <f>'Seite 7'!AO5</f>
        <v>0</v>
      </c>
      <c r="R30" s="995"/>
      <c r="S30" s="996"/>
      <c r="T30" s="994">
        <f>'Seite 7'!AP5</f>
        <v>0</v>
      </c>
      <c r="U30" s="995"/>
      <c r="V30" s="996"/>
      <c r="W30" s="994">
        <f>'Seite 7'!AQ5</f>
        <v>0</v>
      </c>
      <c r="X30" s="995"/>
      <c r="Y30" s="996"/>
      <c r="Z30" s="387"/>
    </row>
    <row r="31" spans="1:31" ht="5.0999999999999996" customHeight="1" x14ac:dyDescent="0.2">
      <c r="A31" s="94"/>
      <c r="B31" s="33"/>
      <c r="C31" s="33"/>
      <c r="D31" s="33"/>
      <c r="E31" s="33"/>
      <c r="F31" s="33"/>
      <c r="G31" s="33"/>
      <c r="H31" s="33"/>
      <c r="I31" s="33"/>
      <c r="J31" s="33"/>
      <c r="K31" s="33"/>
      <c r="L31" s="33"/>
      <c r="M31" s="33"/>
      <c r="N31" s="33"/>
      <c r="O31" s="33"/>
      <c r="P31" s="33"/>
      <c r="Q31" s="33"/>
      <c r="R31" s="33"/>
      <c r="S31" s="33"/>
      <c r="T31" s="33"/>
      <c r="U31" s="33"/>
      <c r="V31" s="33"/>
      <c r="W31" s="33"/>
      <c r="X31" s="33"/>
      <c r="Y31" s="33"/>
      <c r="Z31" s="74"/>
    </row>
    <row r="32" spans="1:31" s="135" customFormat="1" ht="15" customHeight="1" thickBot="1" x14ac:dyDescent="0.25">
      <c r="A32" s="264" t="s">
        <v>245</v>
      </c>
      <c r="B32" s="191"/>
      <c r="C32" s="192"/>
      <c r="D32" s="192"/>
      <c r="E32" s="192"/>
      <c r="F32" s="192"/>
      <c r="G32" s="137"/>
      <c r="H32" s="193"/>
      <c r="I32" s="193"/>
      <c r="J32" s="193"/>
      <c r="K32" s="193"/>
      <c r="L32" s="193"/>
      <c r="M32" s="193"/>
      <c r="N32" s="975">
        <f>SUMPRODUCT(ROUND(Q32:Y32,2))</f>
        <v>0</v>
      </c>
      <c r="O32" s="976"/>
      <c r="P32" s="977"/>
      <c r="Q32" s="975">
        <f>Q21+Q28+Q30</f>
        <v>0</v>
      </c>
      <c r="R32" s="976"/>
      <c r="S32" s="977"/>
      <c r="T32" s="975">
        <f>T21+T28+T30</f>
        <v>0</v>
      </c>
      <c r="U32" s="976"/>
      <c r="V32" s="977"/>
      <c r="W32" s="975">
        <f>W21+W28+W30</f>
        <v>0</v>
      </c>
      <c r="X32" s="976"/>
      <c r="Y32" s="977"/>
      <c r="Z32" s="386"/>
    </row>
    <row r="33" spans="1:34" ht="5.0999999999999996" customHeight="1" thickTop="1" x14ac:dyDescent="0.2">
      <c r="A33" s="176"/>
      <c r="B33" s="57"/>
      <c r="C33" s="57"/>
      <c r="D33" s="57"/>
      <c r="E33" s="57"/>
      <c r="F33" s="57"/>
      <c r="G33" s="57"/>
      <c r="H33" s="57"/>
      <c r="I33" s="57"/>
      <c r="J33" s="57"/>
      <c r="K33" s="57"/>
      <c r="L33" s="57"/>
      <c r="M33" s="57"/>
      <c r="N33" s="57"/>
      <c r="O33" s="57"/>
      <c r="P33" s="57"/>
      <c r="Q33" s="57"/>
      <c r="R33" s="57"/>
      <c r="S33" s="57"/>
      <c r="T33" s="57"/>
      <c r="U33" s="57"/>
      <c r="V33" s="57"/>
      <c r="W33" s="57"/>
      <c r="X33" s="57"/>
      <c r="Y33" s="57"/>
      <c r="Z33" s="58"/>
    </row>
    <row r="34" spans="1:34" ht="12" customHeight="1" x14ac:dyDescent="0.2">
      <c r="A34" s="33"/>
      <c r="B34" s="33"/>
      <c r="C34" s="33"/>
      <c r="D34" s="33"/>
      <c r="E34" s="33"/>
      <c r="F34" s="33"/>
      <c r="G34" s="33"/>
      <c r="H34" s="33"/>
      <c r="I34" s="33"/>
      <c r="J34" s="33"/>
      <c r="K34" s="33"/>
      <c r="L34" s="33"/>
      <c r="M34" s="33"/>
      <c r="N34" s="33"/>
      <c r="O34" s="33"/>
      <c r="S34" s="33"/>
      <c r="T34" s="33"/>
      <c r="U34" s="33"/>
      <c r="V34" s="33"/>
      <c r="W34" s="33"/>
      <c r="X34" s="33"/>
      <c r="Y34" s="33"/>
      <c r="Z34" s="7"/>
    </row>
    <row r="35" spans="1:34" ht="12" customHeight="1" x14ac:dyDescent="0.2">
      <c r="A35" s="33"/>
      <c r="B35" s="33"/>
      <c r="C35" s="33"/>
      <c r="D35" s="33"/>
      <c r="E35" s="33"/>
      <c r="F35" s="33"/>
      <c r="G35" s="33"/>
      <c r="H35" s="33"/>
      <c r="I35" s="33"/>
      <c r="J35" s="33"/>
      <c r="K35" s="33"/>
      <c r="L35" s="33"/>
      <c r="M35" s="33"/>
      <c r="N35" s="33"/>
      <c r="O35" s="33"/>
      <c r="S35" s="33"/>
      <c r="T35" s="33"/>
      <c r="U35" s="33"/>
      <c r="V35" s="33"/>
      <c r="W35" s="33"/>
      <c r="X35" s="33"/>
      <c r="Y35" s="33"/>
      <c r="Z35" s="7"/>
    </row>
    <row r="36" spans="1:34" ht="12" customHeight="1" x14ac:dyDescent="0.2">
      <c r="A36" s="33"/>
      <c r="B36" s="33"/>
      <c r="C36" s="33"/>
      <c r="D36" s="33"/>
      <c r="E36" s="33"/>
      <c r="F36" s="33"/>
      <c r="G36" s="33"/>
      <c r="H36" s="33"/>
      <c r="I36" s="33"/>
      <c r="J36" s="33"/>
      <c r="K36" s="33"/>
      <c r="L36" s="33"/>
      <c r="M36" s="33"/>
      <c r="N36" s="33"/>
      <c r="O36" s="33"/>
      <c r="S36" s="33"/>
      <c r="T36" s="33"/>
      <c r="U36" s="33"/>
      <c r="V36" s="33"/>
      <c r="W36" s="33"/>
      <c r="X36" s="33"/>
      <c r="Y36" s="33"/>
      <c r="Z36" s="7"/>
    </row>
    <row r="37" spans="1:34" s="20" customFormat="1" ht="12" customHeight="1" x14ac:dyDescent="0.2">
      <c r="A37" s="33"/>
      <c r="B37" s="33"/>
      <c r="C37" s="33"/>
      <c r="D37" s="33"/>
      <c r="E37" s="33"/>
      <c r="F37" s="33"/>
      <c r="G37" s="33"/>
      <c r="H37" s="33"/>
      <c r="I37" s="33"/>
      <c r="J37" s="33"/>
      <c r="K37" s="33"/>
      <c r="L37" s="476" t="str">
        <f>IF(N37=0,"","Kontrolle: Ausgaben zu Finanzierung")</f>
        <v/>
      </c>
      <c r="M37" s="33"/>
      <c r="N37" s="973">
        <f>N12-N32</f>
        <v>0</v>
      </c>
      <c r="O37" s="973"/>
      <c r="P37" s="974"/>
      <c r="Q37" s="973">
        <f>Q12-Q32</f>
        <v>0</v>
      </c>
      <c r="R37" s="973"/>
      <c r="S37" s="974"/>
      <c r="T37" s="973">
        <f>T12-T32</f>
        <v>0</v>
      </c>
      <c r="U37" s="973"/>
      <c r="V37" s="974"/>
      <c r="W37" s="973">
        <f>W12-W32</f>
        <v>0</v>
      </c>
      <c r="X37" s="973"/>
      <c r="Y37" s="974"/>
      <c r="AC37" s="33"/>
      <c r="AD37" s="33"/>
      <c r="AE37" s="33"/>
      <c r="AH37" s="7"/>
    </row>
    <row r="38" spans="1:34" s="62" customFormat="1" ht="12" customHeight="1" x14ac:dyDescent="0.2">
      <c r="A38" s="997"/>
      <c r="B38" s="997"/>
      <c r="C38" s="997"/>
      <c r="D38" s="997"/>
      <c r="E38" s="997"/>
      <c r="F38" s="997"/>
      <c r="G38" s="997"/>
      <c r="H38" s="997"/>
      <c r="I38" s="997"/>
      <c r="J38" s="997"/>
      <c r="K38" s="997"/>
      <c r="L38" s="997"/>
      <c r="M38" s="33"/>
      <c r="N38" s="993"/>
      <c r="O38" s="993"/>
      <c r="P38" s="993"/>
      <c r="Q38" s="993"/>
      <c r="R38" s="993"/>
      <c r="S38" s="993"/>
      <c r="T38" s="993"/>
      <c r="U38" s="993"/>
      <c r="V38" s="993"/>
      <c r="W38" s="993"/>
      <c r="X38" s="993"/>
      <c r="Y38" s="993"/>
    </row>
    <row r="39" spans="1:34" s="62" customFormat="1" ht="12" customHeight="1" x14ac:dyDescent="0.2">
      <c r="A39" s="990"/>
      <c r="B39" s="990"/>
      <c r="C39" s="990"/>
      <c r="D39" s="990"/>
      <c r="E39" s="990"/>
      <c r="F39" s="990"/>
      <c r="G39" s="990"/>
      <c r="H39" s="990"/>
      <c r="I39" s="990"/>
      <c r="J39" s="990"/>
      <c r="K39" s="991">
        <f ca="1">IF('Seite 1'!$O$20="","",'Seite 1'!$O$20)</f>
        <v>45345</v>
      </c>
      <c r="L39" s="991"/>
      <c r="M39" s="33"/>
      <c r="N39" s="992"/>
      <c r="O39" s="992"/>
      <c r="P39" s="992"/>
      <c r="Q39" s="992"/>
      <c r="R39" s="992"/>
      <c r="S39" s="992"/>
      <c r="T39" s="992"/>
      <c r="U39" s="992"/>
      <c r="V39" s="992"/>
      <c r="W39" s="992"/>
      <c r="X39" s="992"/>
      <c r="Y39" s="992"/>
    </row>
    <row r="40" spans="1:34" s="64" customFormat="1" ht="12" customHeight="1" x14ac:dyDescent="0.2">
      <c r="A40" s="63" t="s">
        <v>107</v>
      </c>
      <c r="B40" s="63"/>
      <c r="C40" s="63"/>
      <c r="D40" s="63"/>
      <c r="E40" s="63"/>
      <c r="F40" s="63"/>
      <c r="G40" s="63"/>
      <c r="H40" s="63"/>
      <c r="I40" s="63"/>
      <c r="J40" s="63"/>
      <c r="K40" s="63"/>
      <c r="L40" s="63"/>
      <c r="M40" s="33"/>
      <c r="N40" s="63" t="s">
        <v>246</v>
      </c>
      <c r="O40" s="63"/>
      <c r="P40" s="63"/>
      <c r="Q40" s="63"/>
      <c r="R40" s="63"/>
      <c r="S40" s="63"/>
      <c r="T40" s="63"/>
      <c r="U40" s="63"/>
      <c r="V40" s="63"/>
      <c r="W40" s="63"/>
      <c r="X40" s="63"/>
      <c r="Y40" s="63"/>
    </row>
    <row r="41" spans="1:34" ht="12" customHeight="1" x14ac:dyDescent="0.2">
      <c r="A41" s="279"/>
      <c r="B41" s="279"/>
      <c r="C41" s="279"/>
      <c r="D41" s="279"/>
      <c r="E41" s="279"/>
      <c r="F41" s="279"/>
      <c r="G41" s="279"/>
      <c r="H41" s="279"/>
      <c r="I41" s="279"/>
      <c r="J41" s="279"/>
      <c r="K41" s="279"/>
      <c r="L41" s="279"/>
      <c r="M41" s="33"/>
      <c r="N41" s="132" t="s">
        <v>338</v>
      </c>
      <c r="O41" s="279"/>
      <c r="P41" s="279"/>
      <c r="Q41" s="279"/>
      <c r="R41" s="279"/>
      <c r="S41" s="279"/>
      <c r="T41" s="279"/>
      <c r="U41" s="279"/>
      <c r="V41" s="279"/>
      <c r="W41" s="279"/>
      <c r="X41" s="279"/>
      <c r="Y41" s="279"/>
      <c r="Z41" s="279"/>
    </row>
    <row r="42" spans="1:34" s="78" customFormat="1" ht="5.0999999999999996" customHeight="1" x14ac:dyDescent="0.2">
      <c r="A42" s="157"/>
      <c r="B42" s="156"/>
      <c r="C42" s="156"/>
      <c r="D42" s="84"/>
      <c r="E42" s="84"/>
      <c r="F42" s="84"/>
      <c r="G42" s="84"/>
      <c r="H42" s="84"/>
      <c r="I42" s="84"/>
      <c r="J42" s="84"/>
      <c r="K42" s="84"/>
      <c r="L42" s="84"/>
      <c r="M42" s="84"/>
      <c r="N42" s="84"/>
      <c r="O42" s="84"/>
      <c r="T42" s="85"/>
      <c r="U42" s="85"/>
    </row>
    <row r="43" spans="1:34" s="78" customFormat="1" ht="12" customHeight="1" x14ac:dyDescent="0.2">
      <c r="A43" s="143" t="s">
        <v>205</v>
      </c>
      <c r="B43" s="144" t="s">
        <v>1</v>
      </c>
      <c r="C43" s="84"/>
      <c r="D43" s="84"/>
      <c r="E43" s="84"/>
      <c r="F43" s="84"/>
      <c r="G43" s="84"/>
      <c r="H43" s="84"/>
      <c r="I43" s="84"/>
      <c r="J43" s="84"/>
      <c r="K43" s="84"/>
      <c r="L43" s="84"/>
      <c r="M43" s="84"/>
      <c r="N43" s="84"/>
      <c r="O43" s="84"/>
      <c r="T43" s="85"/>
      <c r="U43" s="85"/>
    </row>
    <row r="44" spans="1:34" s="78" customFormat="1" ht="5.0999999999999996" customHeight="1" x14ac:dyDescent="0.2">
      <c r="A44" s="86"/>
      <c r="B44" s="84"/>
      <c r="C44" s="84"/>
      <c r="D44" s="84"/>
      <c r="E44" s="84"/>
      <c r="F44" s="84"/>
      <c r="G44" s="84"/>
      <c r="H44" s="84"/>
      <c r="I44" s="84"/>
      <c r="J44" s="84"/>
      <c r="K44" s="84"/>
      <c r="L44" s="84"/>
      <c r="M44" s="84"/>
      <c r="N44" s="84"/>
      <c r="O44" s="84"/>
      <c r="T44" s="85"/>
      <c r="U44" s="85"/>
    </row>
    <row r="45" spans="1:34" s="78" customFormat="1" x14ac:dyDescent="0.2">
      <c r="A45" s="3" t="str">
        <f>'Seite 1'!$A$64</f>
        <v>Antrag LAT - Einstellungsprämie</v>
      </c>
      <c r="T45" s="85"/>
      <c r="U45" s="85"/>
      <c r="Z45" s="4" t="str">
        <f ca="1">CONCATENATE(IF('Seite 1'!$E$25=0,"Antragsteller",'Seite 1'!$E$25)," - Antrag vom ",IF('Seite 1'!$O$20="","……………..",TEXT('Seite 1'!$O$20,"TT.MM.JJ")))</f>
        <v>Antragsteller - Antrag vom 23.02.24</v>
      </c>
    </row>
    <row r="46" spans="1:34" s="78" customFormat="1" x14ac:dyDescent="0.2">
      <c r="A46" s="3" t="str">
        <f>'Seite 1'!$A$65</f>
        <v>Formularversion: V 2.1 vom 23.02.24 - öffentlich -</v>
      </c>
      <c r="T46" s="85"/>
      <c r="U46" s="85"/>
      <c r="Z46" s="5" t="str">
        <f ca="1">CONCATENATE("Ausdruck vom "&amp;TEXT(TODAY(),"TT.MM.JJ"))</f>
        <v>Ausdruck vom 23.02.24</v>
      </c>
    </row>
    <row r="47" spans="1:34"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row>
    <row r="48" spans="1:34"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row>
    <row r="49" spans="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row>
    <row r="50" spans="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row>
    <row r="51" spans="1:25"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row>
    <row r="52" spans="1:25"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row>
    <row r="53" spans="1:25"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row>
    <row r="54" spans="1:25"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row>
    <row r="55" spans="1:25"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row>
    <row r="56" spans="1:25"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row>
    <row r="57" spans="1:25"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row>
    <row r="58" spans="1:25"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row>
    <row r="59" spans="1:25"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row>
    <row r="60" spans="1:25"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row>
    <row r="61" spans="1:25"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row>
    <row r="62" spans="1:25" ht="13.15" customHeight="1"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row>
    <row r="63" spans="1:25" ht="13.15" customHeight="1"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row>
    <row r="64" spans="1:25" ht="13.15" customHeight="1"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row>
    <row r="65" spans="1:25" ht="13.15" customHeight="1"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row>
    <row r="66" spans="1:25" ht="13.15" customHeight="1"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row>
    <row r="67" spans="1:25" ht="13.15" customHeight="1"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row>
    <row r="68" spans="1:25" ht="13.15" customHeight="1"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row>
    <row r="69" spans="1:25" ht="13.15" customHeight="1"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row>
    <row r="70" spans="1:25" ht="13.15" customHeight="1"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row>
    <row r="71" spans="1:25" ht="13.15" customHeight="1"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row>
    <row r="72" spans="1:25" ht="13.15" customHeight="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row>
    <row r="73" spans="1:25" ht="13.15" customHeight="1"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row>
    <row r="74" spans="1:25" ht="13.15" customHeight="1"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row>
    <row r="75" spans="1:25" ht="13.15" customHeight="1"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row>
    <row r="76" spans="1:25" ht="13.15" customHeight="1"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row>
    <row r="77" spans="1:25" ht="13.15" customHeight="1"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row>
    <row r="78" spans="1:25" ht="13.15" customHeight="1"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row>
    <row r="79" spans="1:25" ht="13.15" customHeight="1"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row>
    <row r="80" spans="1:25" ht="13.15" customHeight="1"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row>
    <row r="81" spans="1:25" ht="13.15" customHeight="1"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row>
    <row r="82" spans="1:25" ht="13.15" customHeight="1"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row>
    <row r="83" spans="1:25" ht="13.15" customHeight="1"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row>
    <row r="84" spans="1:25" ht="13.15" customHeight="1"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row>
    <row r="85" spans="1:25" s="20" customFormat="1" ht="13.15" customHeight="1" x14ac:dyDescent="0.2"/>
    <row r="86" spans="1:25" s="20" customFormat="1" ht="13.15" customHeight="1" x14ac:dyDescent="0.2"/>
    <row r="87" spans="1:25" s="20" customFormat="1" ht="13.15" customHeight="1" x14ac:dyDescent="0.2"/>
    <row r="88" spans="1:25" s="20" customFormat="1" ht="13.15" customHeight="1" x14ac:dyDescent="0.2"/>
    <row r="89" spans="1:25" s="20" customFormat="1" ht="13.15" customHeight="1" x14ac:dyDescent="0.2"/>
    <row r="90" spans="1:25" s="20" customFormat="1" ht="13.15" customHeight="1" x14ac:dyDescent="0.2"/>
    <row r="91" spans="1:25" s="20" customFormat="1" ht="13.15" customHeight="1" x14ac:dyDescent="0.2"/>
    <row r="92" spans="1:25" s="20" customFormat="1" ht="13.15" customHeight="1" x14ac:dyDescent="0.2"/>
    <row r="93" spans="1:25" s="20" customFormat="1" ht="13.15" customHeight="1" x14ac:dyDescent="0.2"/>
    <row r="94" spans="1:25" s="20" customFormat="1" ht="13.15" customHeight="1" x14ac:dyDescent="0.2"/>
    <row r="95" spans="1:25" s="20" customFormat="1" ht="13.15" customHeight="1" x14ac:dyDescent="0.2"/>
    <row r="96" spans="1:25" s="20" customFormat="1" ht="13.15" customHeight="1" x14ac:dyDescent="0.2"/>
    <row r="97" s="20" customFormat="1" ht="13.15" customHeight="1" x14ac:dyDescent="0.2"/>
    <row r="98" s="20" customFormat="1" ht="13.15" customHeight="1" x14ac:dyDescent="0.2"/>
    <row r="99" s="20" customFormat="1" ht="13.15" customHeight="1" x14ac:dyDescent="0.2"/>
    <row r="100" s="20" customFormat="1" ht="13.15" customHeight="1" x14ac:dyDescent="0.2"/>
    <row r="101" s="20" customFormat="1" ht="13.15" customHeight="1" x14ac:dyDescent="0.2"/>
    <row r="102" s="20" customFormat="1" ht="13.15" customHeight="1" x14ac:dyDescent="0.2"/>
    <row r="103" s="20" customFormat="1" ht="13.15" customHeight="1" x14ac:dyDescent="0.2"/>
    <row r="104" s="20" customFormat="1" ht="13.15" customHeight="1" x14ac:dyDescent="0.2"/>
    <row r="105" s="20" customFormat="1" ht="13.15" customHeight="1" x14ac:dyDescent="0.2"/>
    <row r="106" s="20" customFormat="1" ht="13.15" customHeight="1" x14ac:dyDescent="0.2"/>
    <row r="107" s="20" customFormat="1" ht="13.15" customHeight="1" x14ac:dyDescent="0.2"/>
    <row r="108" s="20" customFormat="1" ht="13.15" customHeight="1" x14ac:dyDescent="0.2"/>
    <row r="109" s="20" customFormat="1" ht="13.15" customHeight="1" x14ac:dyDescent="0.2"/>
    <row r="110" s="20" customFormat="1" ht="13.15" customHeight="1" x14ac:dyDescent="0.2"/>
    <row r="111" s="20" customFormat="1" ht="13.15" customHeight="1" x14ac:dyDescent="0.2"/>
    <row r="112" s="20" customFormat="1" ht="13.15" customHeight="1" x14ac:dyDescent="0.2"/>
    <row r="113" s="20" customFormat="1" ht="13.15" customHeight="1" x14ac:dyDescent="0.2"/>
    <row r="114" s="20" customFormat="1" ht="13.15" customHeight="1" x14ac:dyDescent="0.2"/>
    <row r="115" s="20" customFormat="1" ht="13.15" customHeight="1" x14ac:dyDescent="0.2"/>
    <row r="116" s="20" customFormat="1" ht="13.15" customHeight="1" x14ac:dyDescent="0.2"/>
    <row r="117" s="20" customFormat="1" ht="13.15" customHeight="1" x14ac:dyDescent="0.2"/>
    <row r="118" s="20" customFormat="1" ht="13.15" customHeight="1" x14ac:dyDescent="0.2"/>
    <row r="119" s="20" customFormat="1" ht="13.15" customHeight="1" x14ac:dyDescent="0.2"/>
    <row r="120" s="20" customFormat="1" ht="13.15" customHeight="1" x14ac:dyDescent="0.2"/>
    <row r="121" s="20" customFormat="1" ht="13.15" customHeight="1" x14ac:dyDescent="0.2"/>
    <row r="122" s="20" customFormat="1" ht="13.15" customHeight="1" x14ac:dyDescent="0.2"/>
    <row r="123" s="20" customFormat="1" ht="13.15" customHeight="1" x14ac:dyDescent="0.2"/>
    <row r="124" s="20" customFormat="1" ht="13.15" customHeight="1" x14ac:dyDescent="0.2"/>
    <row r="125" s="20" customFormat="1" ht="13.15" customHeight="1" x14ac:dyDescent="0.2"/>
    <row r="126" s="20" customFormat="1" ht="13.15" customHeight="1" x14ac:dyDescent="0.2"/>
    <row r="127" s="20" customFormat="1" ht="13.15" customHeight="1" x14ac:dyDescent="0.2"/>
    <row r="128" s="20" customFormat="1" ht="13.15" customHeight="1" x14ac:dyDescent="0.2"/>
    <row r="129" s="20" customFormat="1" ht="13.15" customHeight="1" x14ac:dyDescent="0.2"/>
    <row r="130" s="20" customFormat="1" ht="13.15" customHeight="1" x14ac:dyDescent="0.2"/>
    <row r="131" s="20" customFormat="1" ht="13.15" customHeight="1" x14ac:dyDescent="0.2"/>
    <row r="132" s="20" customFormat="1" ht="13.15" customHeight="1" x14ac:dyDescent="0.2"/>
    <row r="133" s="20" customFormat="1" ht="13.15" customHeight="1" x14ac:dyDescent="0.2"/>
    <row r="134" s="20" customFormat="1" ht="13.15" customHeight="1" x14ac:dyDescent="0.2"/>
    <row r="135" s="20" customFormat="1" ht="13.15" customHeight="1" x14ac:dyDescent="0.2"/>
    <row r="136" s="20" customFormat="1" ht="13.15" customHeight="1" x14ac:dyDescent="0.2"/>
    <row r="137" s="20" customFormat="1" ht="13.15" customHeight="1" x14ac:dyDescent="0.2"/>
    <row r="138" s="20" customFormat="1" ht="13.15" customHeight="1" x14ac:dyDescent="0.2"/>
    <row r="139" s="20" customFormat="1" ht="13.15" customHeight="1" x14ac:dyDescent="0.2"/>
    <row r="140" s="20" customFormat="1" ht="13.15" customHeight="1" x14ac:dyDescent="0.2"/>
    <row r="141" s="20" customFormat="1" ht="13.15" customHeight="1" x14ac:dyDescent="0.2"/>
    <row r="142" s="20" customFormat="1" ht="13.15" customHeight="1" x14ac:dyDescent="0.2"/>
    <row r="143" s="20" customFormat="1" ht="13.15" customHeight="1" x14ac:dyDescent="0.2"/>
    <row r="144" s="20" customFormat="1" ht="13.15" customHeight="1" x14ac:dyDescent="0.2"/>
    <row r="145" s="20" customFormat="1" ht="13.15" customHeight="1" x14ac:dyDescent="0.2"/>
    <row r="146" s="20" customFormat="1" ht="13.15" customHeight="1" x14ac:dyDescent="0.2"/>
    <row r="147" s="20" customFormat="1" ht="13.15" customHeight="1" x14ac:dyDescent="0.2"/>
    <row r="148" s="20" customFormat="1" ht="13.15" customHeight="1" x14ac:dyDescent="0.2"/>
    <row r="149" s="20" customFormat="1" ht="13.15" customHeight="1" x14ac:dyDescent="0.2"/>
    <row r="150" s="20" customFormat="1" ht="13.15" customHeight="1" x14ac:dyDescent="0.2"/>
    <row r="151" s="20" customFormat="1" ht="13.15" customHeight="1" x14ac:dyDescent="0.2"/>
    <row r="152" s="20" customFormat="1" ht="13.15" customHeight="1" x14ac:dyDescent="0.2"/>
    <row r="153" s="20" customFormat="1" ht="13.15" customHeight="1" x14ac:dyDescent="0.2"/>
    <row r="154" s="20" customFormat="1" ht="13.15" customHeight="1" x14ac:dyDescent="0.2"/>
    <row r="155" s="20" customFormat="1" ht="13.15" customHeight="1" x14ac:dyDescent="0.2"/>
    <row r="156" s="20" customFormat="1" x14ac:dyDescent="0.2"/>
    <row r="157" s="20" customFormat="1" x14ac:dyDescent="0.2"/>
    <row r="158" s="20" customFormat="1" x14ac:dyDescent="0.2"/>
    <row r="159" s="20" customFormat="1" x14ac:dyDescent="0.2"/>
    <row r="160"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20" customFormat="1" x14ac:dyDescent="0.2"/>
    <row r="242" s="20" customFormat="1" x14ac:dyDescent="0.2"/>
    <row r="243" s="20" customFormat="1" x14ac:dyDescent="0.2"/>
    <row r="244" s="20" customFormat="1" x14ac:dyDescent="0.2"/>
    <row r="245" s="20" customFormat="1" x14ac:dyDescent="0.2"/>
    <row r="246" s="20" customFormat="1" x14ac:dyDescent="0.2"/>
    <row r="247" s="20" customFormat="1" x14ac:dyDescent="0.2"/>
    <row r="248" s="20" customFormat="1" x14ac:dyDescent="0.2"/>
    <row r="249" s="20" customFormat="1" x14ac:dyDescent="0.2"/>
    <row r="250" s="20" customFormat="1" x14ac:dyDescent="0.2"/>
    <row r="251" s="20" customFormat="1" x14ac:dyDescent="0.2"/>
    <row r="252" s="20" customFormat="1" x14ac:dyDescent="0.2"/>
    <row r="253" s="20" customFormat="1" x14ac:dyDescent="0.2"/>
    <row r="254" s="20" customFormat="1" x14ac:dyDescent="0.2"/>
    <row r="255" s="20" customFormat="1" x14ac:dyDescent="0.2"/>
    <row r="256" s="20" customFormat="1" x14ac:dyDescent="0.2"/>
    <row r="257" s="20" customFormat="1" x14ac:dyDescent="0.2"/>
    <row r="258" s="20" customFormat="1" x14ac:dyDescent="0.2"/>
    <row r="259" s="20" customFormat="1" x14ac:dyDescent="0.2"/>
    <row r="260" s="20" customFormat="1" x14ac:dyDescent="0.2"/>
    <row r="261" s="20" customFormat="1" x14ac:dyDescent="0.2"/>
    <row r="262" s="20" customFormat="1" x14ac:dyDescent="0.2"/>
    <row r="263" s="20" customFormat="1" x14ac:dyDescent="0.2"/>
    <row r="264" s="20" customFormat="1" x14ac:dyDescent="0.2"/>
    <row r="265" s="20" customFormat="1" x14ac:dyDescent="0.2"/>
    <row r="266" s="20" customFormat="1" x14ac:dyDescent="0.2"/>
    <row r="267" s="20" customFormat="1" x14ac:dyDescent="0.2"/>
    <row r="268" s="20" customFormat="1" x14ac:dyDescent="0.2"/>
    <row r="269" s="20" customFormat="1" x14ac:dyDescent="0.2"/>
    <row r="270" s="20" customFormat="1" x14ac:dyDescent="0.2"/>
    <row r="271" s="20" customFormat="1" x14ac:dyDescent="0.2"/>
    <row r="272" s="20" customFormat="1" x14ac:dyDescent="0.2"/>
    <row r="273" s="20" customFormat="1" x14ac:dyDescent="0.2"/>
    <row r="274" s="20" customFormat="1" x14ac:dyDescent="0.2"/>
    <row r="275" s="20" customFormat="1" x14ac:dyDescent="0.2"/>
    <row r="276" s="20" customFormat="1" x14ac:dyDescent="0.2"/>
    <row r="277" s="20" customFormat="1" x14ac:dyDescent="0.2"/>
    <row r="278" s="20" customFormat="1" x14ac:dyDescent="0.2"/>
    <row r="279" s="20" customFormat="1" x14ac:dyDescent="0.2"/>
    <row r="280" s="20" customFormat="1" x14ac:dyDescent="0.2"/>
    <row r="281" s="20" customFormat="1" x14ac:dyDescent="0.2"/>
    <row r="282" s="20" customFormat="1" x14ac:dyDescent="0.2"/>
    <row r="283" s="20" customFormat="1" x14ac:dyDescent="0.2"/>
    <row r="284" s="20" customFormat="1" x14ac:dyDescent="0.2"/>
    <row r="285" s="20" customFormat="1" x14ac:dyDescent="0.2"/>
    <row r="286" s="20" customFormat="1" x14ac:dyDescent="0.2"/>
    <row r="287" s="20" customFormat="1" x14ac:dyDescent="0.2"/>
    <row r="288" s="20" customFormat="1" x14ac:dyDescent="0.2"/>
    <row r="289" s="20" customFormat="1" x14ac:dyDescent="0.2"/>
    <row r="290" s="20" customFormat="1" x14ac:dyDescent="0.2"/>
    <row r="291" s="20" customFormat="1" x14ac:dyDescent="0.2"/>
    <row r="292" s="20" customFormat="1" x14ac:dyDescent="0.2"/>
    <row r="293" s="20" customFormat="1" x14ac:dyDescent="0.2"/>
    <row r="294" s="20" customFormat="1" x14ac:dyDescent="0.2"/>
    <row r="295" s="20" customFormat="1" x14ac:dyDescent="0.2"/>
    <row r="296" s="20" customFormat="1" x14ac:dyDescent="0.2"/>
    <row r="297" s="20" customFormat="1" x14ac:dyDescent="0.2"/>
    <row r="298" s="20" customFormat="1" x14ac:dyDescent="0.2"/>
    <row r="299" s="20" customFormat="1" x14ac:dyDescent="0.2"/>
    <row r="300" s="20" customFormat="1" x14ac:dyDescent="0.2"/>
    <row r="301" s="20" customFormat="1" x14ac:dyDescent="0.2"/>
    <row r="302" s="20" customFormat="1" x14ac:dyDescent="0.2"/>
    <row r="303" s="20" customFormat="1" x14ac:dyDescent="0.2"/>
    <row r="304" s="20" customFormat="1" x14ac:dyDescent="0.2"/>
    <row r="305" s="20" customFormat="1" x14ac:dyDescent="0.2"/>
    <row r="306" s="20" customFormat="1" x14ac:dyDescent="0.2"/>
    <row r="307" s="20" customFormat="1" x14ac:dyDescent="0.2"/>
    <row r="308" s="20" customFormat="1" x14ac:dyDescent="0.2"/>
    <row r="309" s="20" customFormat="1" x14ac:dyDescent="0.2"/>
    <row r="310" s="20" customFormat="1" x14ac:dyDescent="0.2"/>
    <row r="311" s="20" customFormat="1" x14ac:dyDescent="0.2"/>
    <row r="312" s="20" customFormat="1" x14ac:dyDescent="0.2"/>
    <row r="313" s="20" customFormat="1" x14ac:dyDescent="0.2"/>
    <row r="314" s="20" customFormat="1" x14ac:dyDescent="0.2"/>
    <row r="315" s="20" customFormat="1" x14ac:dyDescent="0.2"/>
    <row r="316" s="20" customFormat="1" x14ac:dyDescent="0.2"/>
    <row r="317" s="20" customFormat="1" x14ac:dyDescent="0.2"/>
    <row r="318" s="20" customFormat="1" x14ac:dyDescent="0.2"/>
    <row r="319" s="20" customFormat="1" x14ac:dyDescent="0.2"/>
    <row r="320" s="20" customFormat="1" x14ac:dyDescent="0.2"/>
    <row r="321" s="20" customFormat="1" x14ac:dyDescent="0.2"/>
    <row r="322" s="20" customFormat="1" x14ac:dyDescent="0.2"/>
    <row r="323" s="20" customFormat="1" x14ac:dyDescent="0.2"/>
    <row r="324" s="20" customFormat="1" x14ac:dyDescent="0.2"/>
    <row r="325" s="20" customFormat="1" x14ac:dyDescent="0.2"/>
    <row r="326" s="20" customFormat="1" x14ac:dyDescent="0.2"/>
    <row r="327" s="20" customFormat="1" x14ac:dyDescent="0.2"/>
    <row r="328" s="20" customFormat="1" x14ac:dyDescent="0.2"/>
    <row r="329" s="20" customFormat="1" x14ac:dyDescent="0.2"/>
    <row r="330" s="20" customFormat="1" x14ac:dyDescent="0.2"/>
    <row r="331" s="20" customFormat="1" x14ac:dyDescent="0.2"/>
    <row r="332" s="20" customFormat="1" x14ac:dyDescent="0.2"/>
    <row r="333" s="20" customFormat="1" x14ac:dyDescent="0.2"/>
    <row r="334" s="20" customFormat="1" x14ac:dyDescent="0.2"/>
    <row r="335" s="20" customFormat="1" x14ac:dyDescent="0.2"/>
    <row r="336" s="20" customFormat="1" x14ac:dyDescent="0.2"/>
    <row r="337" s="20" customFormat="1" x14ac:dyDescent="0.2"/>
    <row r="338" s="20" customFormat="1" x14ac:dyDescent="0.2"/>
    <row r="339" s="20" customFormat="1" x14ac:dyDescent="0.2"/>
    <row r="340" s="20" customFormat="1" x14ac:dyDescent="0.2"/>
    <row r="341" s="20" customFormat="1" x14ac:dyDescent="0.2"/>
    <row r="342" s="20" customFormat="1" x14ac:dyDescent="0.2"/>
    <row r="343" s="20" customFormat="1" x14ac:dyDescent="0.2"/>
    <row r="344" s="20" customFormat="1" x14ac:dyDescent="0.2"/>
    <row r="345" s="20" customFormat="1" x14ac:dyDescent="0.2"/>
    <row r="346" s="20" customFormat="1" x14ac:dyDescent="0.2"/>
    <row r="347" s="20" customFormat="1" x14ac:dyDescent="0.2"/>
    <row r="348" s="20" customFormat="1" x14ac:dyDescent="0.2"/>
    <row r="349" s="20" customFormat="1" x14ac:dyDescent="0.2"/>
    <row r="350" s="20" customFormat="1" x14ac:dyDescent="0.2"/>
    <row r="351" s="20" customFormat="1" x14ac:dyDescent="0.2"/>
    <row r="352" s="20" customFormat="1" x14ac:dyDescent="0.2"/>
    <row r="353" s="20" customFormat="1" x14ac:dyDescent="0.2"/>
    <row r="354" s="20" customFormat="1" x14ac:dyDescent="0.2"/>
    <row r="355" s="20" customFormat="1" x14ac:dyDescent="0.2"/>
    <row r="356" s="20" customFormat="1" x14ac:dyDescent="0.2"/>
    <row r="357" s="20" customFormat="1" x14ac:dyDescent="0.2"/>
    <row r="358" s="20" customFormat="1" x14ac:dyDescent="0.2"/>
    <row r="359" s="20" customFormat="1" x14ac:dyDescent="0.2"/>
    <row r="360" s="20" customFormat="1" x14ac:dyDescent="0.2"/>
    <row r="361" s="20" customFormat="1" x14ac:dyDescent="0.2"/>
    <row r="362" s="20" customFormat="1" x14ac:dyDescent="0.2"/>
    <row r="363" s="20" customFormat="1" x14ac:dyDescent="0.2"/>
    <row r="364" s="20" customFormat="1" x14ac:dyDescent="0.2"/>
    <row r="365" s="20" customFormat="1" x14ac:dyDescent="0.2"/>
    <row r="366" s="20" customFormat="1" x14ac:dyDescent="0.2"/>
    <row r="367" s="20" customFormat="1" x14ac:dyDescent="0.2"/>
    <row r="368" s="20" customFormat="1" x14ac:dyDescent="0.2"/>
    <row r="369" s="20" customFormat="1" x14ac:dyDescent="0.2"/>
    <row r="370" s="20" customFormat="1" x14ac:dyDescent="0.2"/>
    <row r="371" s="20" customFormat="1" x14ac:dyDescent="0.2"/>
    <row r="372" s="20" customFormat="1" x14ac:dyDescent="0.2"/>
    <row r="373" s="20" customFormat="1" x14ac:dyDescent="0.2"/>
    <row r="374" s="20" customFormat="1" x14ac:dyDescent="0.2"/>
    <row r="375" s="20" customFormat="1" x14ac:dyDescent="0.2"/>
    <row r="376" s="20" customFormat="1" x14ac:dyDescent="0.2"/>
    <row r="377" s="20" customFormat="1" x14ac:dyDescent="0.2"/>
    <row r="378" s="20" customFormat="1" x14ac:dyDescent="0.2"/>
    <row r="379" s="20" customFormat="1" x14ac:dyDescent="0.2"/>
    <row r="380" s="20" customFormat="1" x14ac:dyDescent="0.2"/>
    <row r="381" s="20" customFormat="1" x14ac:dyDescent="0.2"/>
    <row r="382" s="20" customFormat="1" x14ac:dyDescent="0.2"/>
    <row r="383" s="20" customFormat="1" x14ac:dyDescent="0.2"/>
    <row r="384" s="20" customFormat="1" x14ac:dyDescent="0.2"/>
    <row r="385" s="20" customFormat="1" x14ac:dyDescent="0.2"/>
    <row r="386" s="20" customFormat="1" x14ac:dyDescent="0.2"/>
    <row r="387" s="20" customFormat="1" x14ac:dyDescent="0.2"/>
    <row r="388" s="20" customFormat="1" x14ac:dyDescent="0.2"/>
    <row r="389" s="20" customFormat="1" x14ac:dyDescent="0.2"/>
    <row r="390" s="20" customFormat="1" x14ac:dyDescent="0.2"/>
    <row r="391" s="20" customFormat="1" x14ac:dyDescent="0.2"/>
    <row r="392" s="20" customFormat="1" x14ac:dyDescent="0.2"/>
    <row r="393" s="20" customFormat="1" x14ac:dyDescent="0.2"/>
    <row r="394" s="20" customFormat="1" x14ac:dyDescent="0.2"/>
    <row r="395" s="20" customFormat="1" x14ac:dyDescent="0.2"/>
    <row r="396" s="20" customFormat="1" x14ac:dyDescent="0.2"/>
    <row r="397" s="20" customFormat="1" x14ac:dyDescent="0.2"/>
    <row r="398" s="20" customFormat="1" x14ac:dyDescent="0.2"/>
    <row r="399" s="20" customFormat="1" x14ac:dyDescent="0.2"/>
    <row r="400" s="20" customFormat="1" x14ac:dyDescent="0.2"/>
    <row r="401" s="20" customFormat="1" x14ac:dyDescent="0.2"/>
    <row r="402" s="20" customFormat="1" x14ac:dyDescent="0.2"/>
    <row r="403" s="20" customFormat="1" x14ac:dyDescent="0.2"/>
    <row r="404" s="20" customFormat="1" x14ac:dyDescent="0.2"/>
    <row r="405" s="20" customFormat="1" x14ac:dyDescent="0.2"/>
    <row r="406" s="20" customFormat="1" x14ac:dyDescent="0.2"/>
    <row r="407" s="20" customFormat="1" x14ac:dyDescent="0.2"/>
    <row r="408" s="20" customFormat="1" x14ac:dyDescent="0.2"/>
    <row r="409" s="20" customFormat="1" x14ac:dyDescent="0.2"/>
    <row r="410" s="20" customFormat="1" x14ac:dyDescent="0.2"/>
    <row r="411" s="20" customFormat="1" x14ac:dyDescent="0.2"/>
    <row r="412" s="20" customFormat="1" x14ac:dyDescent="0.2"/>
    <row r="413" s="20" customFormat="1" x14ac:dyDescent="0.2"/>
    <row r="414" s="20" customFormat="1" x14ac:dyDescent="0.2"/>
    <row r="415" s="20" customFormat="1" x14ac:dyDescent="0.2"/>
    <row r="416" s="20" customFormat="1" x14ac:dyDescent="0.2"/>
    <row r="417" s="20" customFormat="1" x14ac:dyDescent="0.2"/>
    <row r="418" s="20" customFormat="1" x14ac:dyDescent="0.2"/>
    <row r="419" s="20" customFormat="1" x14ac:dyDescent="0.2"/>
    <row r="420" s="20" customFormat="1" x14ac:dyDescent="0.2"/>
    <row r="421" s="20" customFormat="1" x14ac:dyDescent="0.2"/>
    <row r="422" s="20" customFormat="1" x14ac:dyDescent="0.2"/>
    <row r="423" s="20" customFormat="1" x14ac:dyDescent="0.2"/>
    <row r="424" s="20" customFormat="1" x14ac:dyDescent="0.2"/>
    <row r="425" s="20" customFormat="1" x14ac:dyDescent="0.2"/>
    <row r="426" s="20" customFormat="1" x14ac:dyDescent="0.2"/>
    <row r="427" s="20" customFormat="1" x14ac:dyDescent="0.2"/>
    <row r="428" s="20" customFormat="1" x14ac:dyDescent="0.2"/>
    <row r="429" s="20" customFormat="1" x14ac:dyDescent="0.2"/>
    <row r="430" s="20" customFormat="1" x14ac:dyDescent="0.2"/>
    <row r="431" s="20" customFormat="1" x14ac:dyDescent="0.2"/>
    <row r="432" s="20" customFormat="1" x14ac:dyDescent="0.2"/>
    <row r="433" s="20" customFormat="1" x14ac:dyDescent="0.2"/>
    <row r="434" s="20" customFormat="1" x14ac:dyDescent="0.2"/>
    <row r="435" s="20" customFormat="1" x14ac:dyDescent="0.2"/>
    <row r="436" s="20" customFormat="1" x14ac:dyDescent="0.2"/>
    <row r="437" s="20" customFormat="1" x14ac:dyDescent="0.2"/>
    <row r="438" s="20" customFormat="1" x14ac:dyDescent="0.2"/>
    <row r="439" s="20" customFormat="1" x14ac:dyDescent="0.2"/>
    <row r="440" s="20" customFormat="1" x14ac:dyDescent="0.2"/>
    <row r="441" s="20" customFormat="1" x14ac:dyDescent="0.2"/>
    <row r="442" s="20" customFormat="1" x14ac:dyDescent="0.2"/>
    <row r="443" s="20" customFormat="1" x14ac:dyDescent="0.2"/>
    <row r="444" s="20" customFormat="1" x14ac:dyDescent="0.2"/>
    <row r="445" s="20" customFormat="1" x14ac:dyDescent="0.2"/>
    <row r="446" s="20" customFormat="1" x14ac:dyDescent="0.2"/>
    <row r="447" s="20" customFormat="1" x14ac:dyDescent="0.2"/>
    <row r="448" s="20" customFormat="1" x14ac:dyDescent="0.2"/>
    <row r="449" s="20" customFormat="1" x14ac:dyDescent="0.2"/>
    <row r="450" s="20" customFormat="1" x14ac:dyDescent="0.2"/>
    <row r="451" s="20" customFormat="1" x14ac:dyDescent="0.2"/>
    <row r="452" s="20" customFormat="1" x14ac:dyDescent="0.2"/>
    <row r="453" s="20" customFormat="1" x14ac:dyDescent="0.2"/>
    <row r="454" s="20" customFormat="1" x14ac:dyDescent="0.2"/>
    <row r="455" s="20" customFormat="1" x14ac:dyDescent="0.2"/>
    <row r="456" s="20" customFormat="1" x14ac:dyDescent="0.2"/>
    <row r="457" s="20" customFormat="1" x14ac:dyDescent="0.2"/>
    <row r="458" s="20" customFormat="1" x14ac:dyDescent="0.2"/>
    <row r="459" s="20" customFormat="1" x14ac:dyDescent="0.2"/>
    <row r="460" s="20" customFormat="1" x14ac:dyDescent="0.2"/>
    <row r="461" s="20" customFormat="1" x14ac:dyDescent="0.2"/>
    <row r="462" s="20" customFormat="1" x14ac:dyDescent="0.2"/>
    <row r="463" s="20" customFormat="1" x14ac:dyDescent="0.2"/>
    <row r="464" s="20" customFormat="1" x14ac:dyDescent="0.2"/>
    <row r="465" s="20" customFormat="1" x14ac:dyDescent="0.2"/>
    <row r="466" s="20" customFormat="1" x14ac:dyDescent="0.2"/>
    <row r="467" s="20" customFormat="1" x14ac:dyDescent="0.2"/>
    <row r="468" s="20" customFormat="1" x14ac:dyDescent="0.2"/>
    <row r="469" s="20" customFormat="1" x14ac:dyDescent="0.2"/>
    <row r="470" s="20" customFormat="1" x14ac:dyDescent="0.2"/>
    <row r="471" s="20" customFormat="1" x14ac:dyDescent="0.2"/>
    <row r="472" s="20" customFormat="1" x14ac:dyDescent="0.2"/>
    <row r="473" s="20" customFormat="1" x14ac:dyDescent="0.2"/>
    <row r="474" s="20" customFormat="1" x14ac:dyDescent="0.2"/>
    <row r="475" s="20" customFormat="1" x14ac:dyDescent="0.2"/>
    <row r="476" s="20" customFormat="1" x14ac:dyDescent="0.2"/>
    <row r="477" s="20" customFormat="1" x14ac:dyDescent="0.2"/>
    <row r="478" s="20" customFormat="1" x14ac:dyDescent="0.2"/>
    <row r="479" s="20" customFormat="1" x14ac:dyDescent="0.2"/>
    <row r="480" s="20" customFormat="1" x14ac:dyDescent="0.2"/>
    <row r="481" s="20" customFormat="1" x14ac:dyDescent="0.2"/>
    <row r="482" s="20" customFormat="1" x14ac:dyDescent="0.2"/>
    <row r="483" s="20" customFormat="1" x14ac:dyDescent="0.2"/>
    <row r="484" s="20" customFormat="1" x14ac:dyDescent="0.2"/>
    <row r="485" s="20" customFormat="1" x14ac:dyDescent="0.2"/>
    <row r="486" s="20" customFormat="1" x14ac:dyDescent="0.2"/>
    <row r="487" s="20" customFormat="1" x14ac:dyDescent="0.2"/>
    <row r="488" s="20" customFormat="1" x14ac:dyDescent="0.2"/>
    <row r="489" s="20" customFormat="1" x14ac:dyDescent="0.2"/>
    <row r="490" s="20" customFormat="1" x14ac:dyDescent="0.2"/>
    <row r="491" s="20" customFormat="1" x14ac:dyDescent="0.2"/>
    <row r="492" s="20" customFormat="1" x14ac:dyDescent="0.2"/>
    <row r="493" s="20" customFormat="1" x14ac:dyDescent="0.2"/>
    <row r="494" s="20" customFormat="1" x14ac:dyDescent="0.2"/>
    <row r="495" s="20" customFormat="1" x14ac:dyDescent="0.2"/>
    <row r="496" s="20" customFormat="1" x14ac:dyDescent="0.2"/>
    <row r="497" s="20" customFormat="1" x14ac:dyDescent="0.2"/>
    <row r="498" s="20" customFormat="1" x14ac:dyDescent="0.2"/>
    <row r="499" s="20" customFormat="1" x14ac:dyDescent="0.2"/>
    <row r="500" s="20" customFormat="1" x14ac:dyDescent="0.2"/>
    <row r="501" s="20" customFormat="1" x14ac:dyDescent="0.2"/>
    <row r="502" s="20" customFormat="1" x14ac:dyDescent="0.2"/>
    <row r="503" s="20" customFormat="1" x14ac:dyDescent="0.2"/>
    <row r="504" s="20" customFormat="1" x14ac:dyDescent="0.2"/>
    <row r="505" s="20" customFormat="1" x14ac:dyDescent="0.2"/>
    <row r="506" s="20" customFormat="1" x14ac:dyDescent="0.2"/>
    <row r="507" s="20" customFormat="1" x14ac:dyDescent="0.2"/>
    <row r="508" s="20" customFormat="1" x14ac:dyDescent="0.2"/>
    <row r="509" s="20" customFormat="1" x14ac:dyDescent="0.2"/>
    <row r="510" s="20" customFormat="1" x14ac:dyDescent="0.2"/>
    <row r="511" s="20" customFormat="1" x14ac:dyDescent="0.2"/>
    <row r="512" s="20" customFormat="1" x14ac:dyDescent="0.2"/>
    <row r="513" s="20" customFormat="1" x14ac:dyDescent="0.2"/>
    <row r="514" s="20" customFormat="1" x14ac:dyDescent="0.2"/>
    <row r="515" s="20" customFormat="1" x14ac:dyDescent="0.2"/>
    <row r="516" s="20" customFormat="1" x14ac:dyDescent="0.2"/>
    <row r="517" s="20" customFormat="1" x14ac:dyDescent="0.2"/>
    <row r="518" s="20" customFormat="1" x14ac:dyDescent="0.2"/>
    <row r="519" s="20" customFormat="1" x14ac:dyDescent="0.2"/>
    <row r="520" s="20" customFormat="1" x14ac:dyDescent="0.2"/>
    <row r="521" s="20" customFormat="1" x14ac:dyDescent="0.2"/>
    <row r="522" s="20" customFormat="1" x14ac:dyDescent="0.2"/>
    <row r="523" s="20" customFormat="1" x14ac:dyDescent="0.2"/>
    <row r="524" s="20" customFormat="1" x14ac:dyDescent="0.2"/>
    <row r="525" s="20" customFormat="1" x14ac:dyDescent="0.2"/>
    <row r="526" s="20" customFormat="1" x14ac:dyDescent="0.2"/>
    <row r="527" s="20" customFormat="1" x14ac:dyDescent="0.2"/>
    <row r="528" s="20" customFormat="1" x14ac:dyDescent="0.2"/>
    <row r="529" s="20" customFormat="1" x14ac:dyDescent="0.2"/>
    <row r="530" s="20" customFormat="1" x14ac:dyDescent="0.2"/>
    <row r="531" s="20" customFormat="1" x14ac:dyDescent="0.2"/>
    <row r="532" s="20" customFormat="1" x14ac:dyDescent="0.2"/>
    <row r="533" s="20" customFormat="1" x14ac:dyDescent="0.2"/>
    <row r="534" s="20" customFormat="1" x14ac:dyDescent="0.2"/>
    <row r="535" s="20" customFormat="1" x14ac:dyDescent="0.2"/>
    <row r="536" s="20" customFormat="1" x14ac:dyDescent="0.2"/>
    <row r="537" s="20" customFormat="1" x14ac:dyDescent="0.2"/>
    <row r="538" s="20" customFormat="1" x14ac:dyDescent="0.2"/>
    <row r="539" s="20" customFormat="1" x14ac:dyDescent="0.2"/>
    <row r="540" s="20" customFormat="1" x14ac:dyDescent="0.2"/>
    <row r="541" s="20" customFormat="1" x14ac:dyDescent="0.2"/>
    <row r="542" s="20" customFormat="1" x14ac:dyDescent="0.2"/>
    <row r="543" s="20" customFormat="1" x14ac:dyDescent="0.2"/>
    <row r="544" s="20" customFormat="1" x14ac:dyDescent="0.2"/>
    <row r="545" s="20" customFormat="1" x14ac:dyDescent="0.2"/>
    <row r="546" s="20" customFormat="1" x14ac:dyDescent="0.2"/>
    <row r="547" s="20" customFormat="1" x14ac:dyDescent="0.2"/>
    <row r="548" s="20" customFormat="1" x14ac:dyDescent="0.2"/>
    <row r="549" s="20" customFormat="1" x14ac:dyDescent="0.2"/>
    <row r="550" s="20" customFormat="1" x14ac:dyDescent="0.2"/>
    <row r="551" s="20" customFormat="1" x14ac:dyDescent="0.2"/>
    <row r="552" s="20" customFormat="1" x14ac:dyDescent="0.2"/>
    <row r="553" s="20" customFormat="1" x14ac:dyDescent="0.2"/>
    <row r="554" s="20" customFormat="1" x14ac:dyDescent="0.2"/>
    <row r="555" s="20" customFormat="1" x14ac:dyDescent="0.2"/>
    <row r="556" s="20" customFormat="1" x14ac:dyDescent="0.2"/>
    <row r="557" s="20" customFormat="1" x14ac:dyDescent="0.2"/>
    <row r="558" s="20" customFormat="1" x14ac:dyDescent="0.2"/>
    <row r="559" s="20" customFormat="1" x14ac:dyDescent="0.2"/>
    <row r="560" s="20" customFormat="1" x14ac:dyDescent="0.2"/>
    <row r="561" s="20" customFormat="1" x14ac:dyDescent="0.2"/>
    <row r="562" s="20" customFormat="1" x14ac:dyDescent="0.2"/>
    <row r="563" s="20" customFormat="1" x14ac:dyDescent="0.2"/>
    <row r="564" s="20" customFormat="1" x14ac:dyDescent="0.2"/>
    <row r="565" s="20" customFormat="1" x14ac:dyDescent="0.2"/>
    <row r="566" s="20" customFormat="1" x14ac:dyDescent="0.2"/>
    <row r="567" s="20" customFormat="1" x14ac:dyDescent="0.2"/>
    <row r="568" s="20" customFormat="1" x14ac:dyDescent="0.2"/>
    <row r="569" s="20" customFormat="1" x14ac:dyDescent="0.2"/>
    <row r="570" s="20" customFormat="1" x14ac:dyDescent="0.2"/>
    <row r="571" s="20" customFormat="1" x14ac:dyDescent="0.2"/>
    <row r="572" s="20" customFormat="1" x14ac:dyDescent="0.2"/>
    <row r="573" s="20" customFormat="1" x14ac:dyDescent="0.2"/>
    <row r="574" s="20" customFormat="1" x14ac:dyDescent="0.2"/>
    <row r="575" s="20" customFormat="1" x14ac:dyDescent="0.2"/>
    <row r="576" s="20" customFormat="1" x14ac:dyDescent="0.2"/>
    <row r="577" s="20" customFormat="1" x14ac:dyDescent="0.2"/>
    <row r="578" s="20" customFormat="1" x14ac:dyDescent="0.2"/>
    <row r="579" s="20" customFormat="1" x14ac:dyDescent="0.2"/>
    <row r="580" s="20" customFormat="1" x14ac:dyDescent="0.2"/>
    <row r="581" s="20" customFormat="1" x14ac:dyDescent="0.2"/>
    <row r="582" s="20" customFormat="1" x14ac:dyDescent="0.2"/>
    <row r="583" s="20" customFormat="1" x14ac:dyDescent="0.2"/>
    <row r="584" s="20" customFormat="1" x14ac:dyDescent="0.2"/>
    <row r="585" s="20" customFormat="1" x14ac:dyDescent="0.2"/>
    <row r="586" s="20" customFormat="1" x14ac:dyDescent="0.2"/>
    <row r="587" s="20" customFormat="1" x14ac:dyDescent="0.2"/>
    <row r="588" s="20" customFormat="1" x14ac:dyDescent="0.2"/>
    <row r="589" s="20" customFormat="1" x14ac:dyDescent="0.2"/>
    <row r="590" s="20" customFormat="1" x14ac:dyDescent="0.2"/>
    <row r="591" s="20" customFormat="1" x14ac:dyDescent="0.2"/>
    <row r="592" s="20" customFormat="1" x14ac:dyDescent="0.2"/>
    <row r="593" s="20" customFormat="1" x14ac:dyDescent="0.2"/>
    <row r="594" s="20" customFormat="1" x14ac:dyDescent="0.2"/>
    <row r="595" s="20" customFormat="1" x14ac:dyDescent="0.2"/>
    <row r="596" s="20" customFormat="1" x14ac:dyDescent="0.2"/>
    <row r="597" s="20" customFormat="1" x14ac:dyDescent="0.2"/>
    <row r="598" s="20" customFormat="1" x14ac:dyDescent="0.2"/>
    <row r="599" s="20" customFormat="1" x14ac:dyDescent="0.2"/>
    <row r="600" s="20" customFormat="1" x14ac:dyDescent="0.2"/>
    <row r="601" s="20" customFormat="1" x14ac:dyDescent="0.2"/>
    <row r="602" s="20" customFormat="1" x14ac:dyDescent="0.2"/>
    <row r="603" s="20" customFormat="1" x14ac:dyDescent="0.2"/>
    <row r="604" s="20" customFormat="1" x14ac:dyDescent="0.2"/>
    <row r="605" s="20" customFormat="1" x14ac:dyDescent="0.2"/>
    <row r="606" s="20" customFormat="1" x14ac:dyDescent="0.2"/>
    <row r="607" s="20" customFormat="1" x14ac:dyDescent="0.2"/>
    <row r="608" s="20" customFormat="1" x14ac:dyDescent="0.2"/>
    <row r="609" s="20" customFormat="1" x14ac:dyDescent="0.2"/>
    <row r="610" s="20" customFormat="1" x14ac:dyDescent="0.2"/>
    <row r="611" s="20" customFormat="1" x14ac:dyDescent="0.2"/>
    <row r="612" s="20" customFormat="1" x14ac:dyDescent="0.2"/>
    <row r="613" s="20" customFormat="1" x14ac:dyDescent="0.2"/>
    <row r="614" s="20" customFormat="1" x14ac:dyDescent="0.2"/>
    <row r="615" s="20" customFormat="1" x14ac:dyDescent="0.2"/>
    <row r="616" s="20" customFormat="1" x14ac:dyDescent="0.2"/>
    <row r="617" s="20" customFormat="1" x14ac:dyDescent="0.2"/>
    <row r="618" s="20" customFormat="1" x14ac:dyDescent="0.2"/>
    <row r="619" s="20" customFormat="1" x14ac:dyDescent="0.2"/>
    <row r="620" s="20" customFormat="1" x14ac:dyDescent="0.2"/>
    <row r="621" s="20" customFormat="1" x14ac:dyDescent="0.2"/>
    <row r="622" s="20" customFormat="1" x14ac:dyDescent="0.2"/>
    <row r="623" s="20" customFormat="1" x14ac:dyDescent="0.2"/>
    <row r="624" s="20" customFormat="1" x14ac:dyDescent="0.2"/>
    <row r="625" s="20" customFormat="1" x14ac:dyDescent="0.2"/>
    <row r="626" s="20" customFormat="1" x14ac:dyDescent="0.2"/>
    <row r="627" s="20" customFormat="1" x14ac:dyDescent="0.2"/>
    <row r="628" s="20" customFormat="1" x14ac:dyDescent="0.2"/>
    <row r="629" s="20" customFormat="1" x14ac:dyDescent="0.2"/>
    <row r="630" s="20" customFormat="1" x14ac:dyDescent="0.2"/>
    <row r="631" s="20" customFormat="1" x14ac:dyDescent="0.2"/>
    <row r="632" s="20" customFormat="1" x14ac:dyDescent="0.2"/>
    <row r="633" s="20" customFormat="1" x14ac:dyDescent="0.2"/>
    <row r="634" s="20" customFormat="1" x14ac:dyDescent="0.2"/>
    <row r="635" s="20" customFormat="1" x14ac:dyDescent="0.2"/>
    <row r="636" s="20" customFormat="1" x14ac:dyDescent="0.2"/>
    <row r="637" s="20" customFormat="1" x14ac:dyDescent="0.2"/>
    <row r="638" s="20" customFormat="1" x14ac:dyDescent="0.2"/>
    <row r="639" s="20" customFormat="1" x14ac:dyDescent="0.2"/>
    <row r="640" s="20" customFormat="1" x14ac:dyDescent="0.2"/>
    <row r="641" s="20" customFormat="1" x14ac:dyDescent="0.2"/>
    <row r="642" s="20" customFormat="1" x14ac:dyDescent="0.2"/>
    <row r="643" s="20" customFormat="1" x14ac:dyDescent="0.2"/>
    <row r="644" s="20" customFormat="1" x14ac:dyDescent="0.2"/>
    <row r="645" s="20" customFormat="1" x14ac:dyDescent="0.2"/>
    <row r="646" s="20" customFormat="1" x14ac:dyDescent="0.2"/>
    <row r="647" s="20" customFormat="1" x14ac:dyDescent="0.2"/>
  </sheetData>
  <sheetProtection password="EF62" sheet="1" objects="1" scenarios="1" selectLockedCells="1" autoFilter="0"/>
  <mergeCells count="78">
    <mergeCell ref="T5:V5"/>
    <mergeCell ref="Q9:S9"/>
    <mergeCell ref="N30:P30"/>
    <mergeCell ref="Q30:S30"/>
    <mergeCell ref="T30:V30"/>
    <mergeCell ref="T10:V10"/>
    <mergeCell ref="N19:P19"/>
    <mergeCell ref="Q19:S19"/>
    <mergeCell ref="T19:V19"/>
    <mergeCell ref="N15:P15"/>
    <mergeCell ref="Q8:S8"/>
    <mergeCell ref="T8:V8"/>
    <mergeCell ref="N27:P27"/>
    <mergeCell ref="Q27:S27"/>
    <mergeCell ref="T27:V27"/>
    <mergeCell ref="N21:P21"/>
    <mergeCell ref="V1:Z1"/>
    <mergeCell ref="N12:P12"/>
    <mergeCell ref="T12:V12"/>
    <mergeCell ref="Q15:S15"/>
    <mergeCell ref="N9:P9"/>
    <mergeCell ref="N10:P10"/>
    <mergeCell ref="W5:Y5"/>
    <mergeCell ref="W8:Y8"/>
    <mergeCell ref="N8:P8"/>
    <mergeCell ref="N5:P5"/>
    <mergeCell ref="Q12:S12"/>
    <mergeCell ref="Q5:S5"/>
    <mergeCell ref="W15:Y15"/>
    <mergeCell ref="T15:V15"/>
    <mergeCell ref="Q10:S10"/>
    <mergeCell ref="T9:V9"/>
    <mergeCell ref="Q21:S21"/>
    <mergeCell ref="T21:V21"/>
    <mergeCell ref="W21:Y21"/>
    <mergeCell ref="N25:P25"/>
    <mergeCell ref="Q25:S25"/>
    <mergeCell ref="T25:V25"/>
    <mergeCell ref="W25:Y25"/>
    <mergeCell ref="N18:P18"/>
    <mergeCell ref="Q18:S18"/>
    <mergeCell ref="T18:V18"/>
    <mergeCell ref="W18:Y18"/>
    <mergeCell ref="N20:P20"/>
    <mergeCell ref="Q20:S20"/>
    <mergeCell ref="T20:V20"/>
    <mergeCell ref="W20:Y20"/>
    <mergeCell ref="W9:Y9"/>
    <mergeCell ref="W10:Y10"/>
    <mergeCell ref="W12:Y12"/>
    <mergeCell ref="A39:J39"/>
    <mergeCell ref="K39:L39"/>
    <mergeCell ref="N39:Y39"/>
    <mergeCell ref="N38:Y38"/>
    <mergeCell ref="W30:Y30"/>
    <mergeCell ref="A38:L38"/>
    <mergeCell ref="N32:P32"/>
    <mergeCell ref="T32:V32"/>
    <mergeCell ref="N24:P24"/>
    <mergeCell ref="Q24:S24"/>
    <mergeCell ref="T24:V24"/>
    <mergeCell ref="W24:Y24"/>
    <mergeCell ref="W19:Y19"/>
    <mergeCell ref="N26:P26"/>
    <mergeCell ref="Q26:S26"/>
    <mergeCell ref="T26:V26"/>
    <mergeCell ref="W26:Y26"/>
    <mergeCell ref="W27:Y27"/>
    <mergeCell ref="N28:P28"/>
    <mergeCell ref="Q28:S28"/>
    <mergeCell ref="T28:V28"/>
    <mergeCell ref="W28:Y28"/>
    <mergeCell ref="N37:P37"/>
    <mergeCell ref="Q37:S37"/>
    <mergeCell ref="T37:V37"/>
    <mergeCell ref="W37:Y37"/>
    <mergeCell ref="Q32:S32"/>
    <mergeCell ref="W32:Y32"/>
  </mergeCells>
  <phoneticPr fontId="7" type="noConversion"/>
  <conditionalFormatting sqref="V1 N8:Y10 N12:Y12 N18:P21 Q21:Y21 N24:P28 Q28:Y28 N30:Y30 N32:Y32 N37:Y37">
    <cfRule type="cellIs" dxfId="6" priority="13" stopIfTrue="1" operator="equal">
      <formula>0</formula>
    </cfRule>
  </conditionalFormatting>
  <printOptions horizontalCentered="1"/>
  <pageMargins left="0.19685039370078741" right="0.19685039370078741" top="0.78740157480314965" bottom="0.19685039370078741" header="0.19685039370078741" footer="0.19685039370078741"/>
  <pageSetup paperSize="9" orientation="landscape" r:id="rId1"/>
  <headerFooter>
    <oddFooter>&amp;C&amp;9&amp;A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16</vt:i4>
      </vt:variant>
    </vt:vector>
  </HeadingPairs>
  <TitlesOfParts>
    <vt:vector size="30" baseType="lpstr">
      <vt:lpstr>Änderungsdoku</vt:lpstr>
      <vt:lpstr>Seite 1</vt:lpstr>
      <vt:lpstr>Seite 2</vt:lpstr>
      <vt:lpstr>Seite 3</vt:lpstr>
      <vt:lpstr>Seite 4</vt:lpstr>
      <vt:lpstr>Seite 5</vt:lpstr>
      <vt:lpstr>Seite 6</vt:lpstr>
      <vt:lpstr>Seite 7</vt:lpstr>
      <vt:lpstr>Seite 8</vt:lpstr>
      <vt:lpstr>Seite 9</vt:lpstr>
      <vt:lpstr>Seite 10</vt:lpstr>
      <vt:lpstr>Anlage 1 De-minimis-Erklärung </vt:lpstr>
      <vt:lpstr>Datenschutzerklärung TN</vt:lpstr>
      <vt:lpstr>Hinweis § 264 StGB</vt:lpstr>
      <vt:lpstr>Änderungsdoku!Druckbereich</vt:lpstr>
      <vt:lpstr>'Anlage 1 De-minimis-Erklärung '!Druckbereich</vt:lpstr>
      <vt:lpstr>'Datenschutzerklärung TN'!Druckbereich</vt:lpstr>
      <vt:lpstr>'Hinweis § 264 StGB'!Druckbereich</vt:lpstr>
      <vt:lpstr>'Seite 1'!Druckbereich</vt:lpstr>
      <vt:lpstr>'Seite 10'!Druckbereich</vt:lpstr>
      <vt:lpstr>'Seite 2'!Druckbereich</vt:lpstr>
      <vt:lpstr>'Seite 3'!Druckbereich</vt:lpstr>
      <vt:lpstr>'Seite 4'!Druckbereich</vt:lpstr>
      <vt:lpstr>'Seite 5'!Druckbereich</vt:lpstr>
      <vt:lpstr>'Seite 6'!Druckbereich</vt:lpstr>
      <vt:lpstr>'Seite 7'!Druckbereich</vt:lpstr>
      <vt:lpstr>'Seite 8'!Druckbereich</vt:lpstr>
      <vt:lpstr>'Seite 9'!Druckbereich</vt:lpstr>
      <vt:lpstr>Änderungsdoku!Drucktitel</vt:lpstr>
      <vt:lpstr>'Anlage 1 De-minimis-Erklärung '!Drucktitel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Wessel Angela (Gfaw)</dc:creator>
  <cp:lastModifiedBy>Davina Krismann</cp:lastModifiedBy>
  <cp:lastPrinted>2022-10-05T05:40:44Z</cp:lastPrinted>
  <dcterms:created xsi:type="dcterms:W3CDTF">2007-09-26T06:36:45Z</dcterms:created>
  <dcterms:modified xsi:type="dcterms:W3CDTF">2024-02-23T07:23:04Z</dcterms:modified>
</cp:coreProperties>
</file>