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Mittelanforderung\04 in Arbeit\"/>
    </mc:Choice>
  </mc:AlternateContent>
  <bookViews>
    <workbookView xWindow="14385" yWindow="-15" windowWidth="14430" windowHeight="11640" activeTab="1"/>
  </bookViews>
  <sheets>
    <sheet name="Änderungsdoku" sheetId="6" r:id="rId1"/>
    <sheet name="Mittelanforderung" sheetId="1" r:id="rId2"/>
    <sheet name="Übersicht geplante Ausgaben" sheetId="4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Ausgaben'!$A$1:$R$57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P49" i="4" l="1"/>
  <c r="M37" i="4" l="1"/>
  <c r="C37" i="4"/>
  <c r="M20" i="4" l="1"/>
  <c r="C12" i="4" l="1"/>
  <c r="C31" i="4" l="1"/>
  <c r="C20" i="4"/>
  <c r="A68" i="1" l="1"/>
  <c r="A67" i="1" l="1"/>
  <c r="B10" i="4" l="1"/>
  <c r="M31" i="4"/>
  <c r="P43" i="4"/>
  <c r="P47" i="4" s="1"/>
  <c r="B43" i="4"/>
  <c r="A6" i="4"/>
  <c r="D57" i="1"/>
  <c r="A4" i="4" s="1"/>
  <c r="R3" i="4"/>
  <c r="R2" i="4"/>
  <c r="O1" i="4"/>
  <c r="M39" i="4" l="1"/>
  <c r="M33" i="4"/>
  <c r="P53" i="4" l="1"/>
  <c r="P55" i="4" s="1"/>
  <c r="O57" i="4" l="1"/>
  <c r="F36" i="1" s="1"/>
</calcChain>
</file>

<file path=xl/sharedStrings.xml><?xml version="1.0" encoding="utf-8"?>
<sst xmlns="http://schemas.openxmlformats.org/spreadsheetml/2006/main" count="83" uniqueCount="83">
  <si>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</si>
  <si>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</si>
  <si>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</si>
  <si>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</si>
  <si>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</si>
  <si>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</si>
  <si>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</si>
  <si>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</si>
  <si>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</si>
  <si>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>1.</t>
  </si>
  <si>
    <t xml:space="preserve">  </t>
  </si>
  <si>
    <t>2.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</si>
  <si>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</si>
  <si>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</si>
  <si>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</si>
  <si>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</si>
  <si>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</si>
  <si>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</si>
  <si>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</si>
  <si>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</si>
  <si>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</si>
  <si>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</si>
  <si>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</si>
  <si>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</si>
  <si>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</si>
  <si>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</si>
  <si>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</si>
  <si>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Restmittel aus bisherigen Mittelanforderungen</t>
  </si>
  <si>
    <t>Gesamtsumme bereits erhaltener Mittel</t>
  </si>
  <si>
    <t>Berechnung der abrufbaren Mittel in €</t>
  </si>
  <si>
    <t>Übersicht der in den nächsten zwei Monaten fällig werdenden zuwendungsfähigen Ausgaben in €</t>
  </si>
  <si>
    <t>zuwendungsfähige
Gesamtausgaben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</si>
  <si>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</si>
  <si>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2.1</t>
  </si>
  <si>
    <t>2.2</t>
  </si>
  <si>
    <t>2.3</t>
  </si>
  <si>
    <t>2.4</t>
  </si>
  <si>
    <t>2.5</t>
  </si>
  <si>
    <t>2.6</t>
  </si>
  <si>
    <t>2.7</t>
  </si>
  <si>
    <t>2.8</t>
  </si>
  <si>
    <t>Summe Mittelbestand</t>
  </si>
  <si>
    <t>Summe des geplanten Bedarfs an Landesmitteln</t>
  </si>
  <si>
    <t>Summe Mittelbedarf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</si>
  <si>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</si>
  <si>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</si>
  <si>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</si>
  <si>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</si>
  <si>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</si>
  <si>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</si>
  <si>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</si>
  <si>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</si>
  <si>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</si>
  <si>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</si>
  <si>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 zuwendungs-</t>
  </si>
  <si>
    <t>fähigen Ausgaben für den o. g. Zeitraum habe ich dieser Mittelanforderung beigefügt.</t>
  </si>
  <si>
    <t>rechtsverbindliche Unterschrift</t>
  </si>
  <si>
    <t>Mittelanforderung Förderung der Familienbildung (Überregionale Familienförderung)</t>
  </si>
  <si>
    <t>1.1</t>
  </si>
  <si>
    <t>Personalausgaben für Bildungsreferenten</t>
  </si>
  <si>
    <t>1.2</t>
  </si>
  <si>
    <t>Personalausgaben für sozialpädagogische Betreuung</t>
  </si>
  <si>
    <t>Förderung von Einzelmaßnahmen der Familienbildung</t>
  </si>
  <si>
    <t>F-FF</t>
  </si>
  <si>
    <t>1.3</t>
  </si>
  <si>
    <t>1.4</t>
  </si>
  <si>
    <t>Sachausgaben</t>
  </si>
  <si>
    <t>Fahrtkosten</t>
  </si>
  <si>
    <t>Ausgaben für Verpflegung und Unterkunft</t>
  </si>
  <si>
    <t>Ausgaben für Kursmaterialien</t>
  </si>
  <si>
    <t>Gesamtsumme der zuwendungsfähigen Ausgaben</t>
  </si>
  <si>
    <t>in Höhe von (in €):</t>
  </si>
  <si>
    <t>Zuwendungsbetrag (in €):</t>
  </si>
  <si>
    <t>Honorarausgaben</t>
  </si>
  <si>
    <t>Miete für externe Räumlichkeiten</t>
  </si>
  <si>
    <t>3.</t>
  </si>
  <si>
    <t>Verwaltungsausgaben</t>
  </si>
  <si>
    <t>3.1</t>
  </si>
  <si>
    <t>Pauschale (max. 15% der Personal- und Sachausgaben)</t>
  </si>
  <si>
    <t>Zwischensumme Personal- und Sachausgaben</t>
  </si>
  <si>
    <r>
      <t xml:space="preserve">Anteil der
Landesmittel
</t>
    </r>
    <r>
      <rPr>
        <i/>
        <sz val="8"/>
        <color rgb="FF0070C0"/>
        <rFont val="Arial"/>
        <family val="2"/>
      </rPr>
      <t>(bis zu einem Drittel 
der förderfähigen 
Ausgaben)</t>
    </r>
  </si>
  <si>
    <t>Personalausgaben</t>
  </si>
  <si>
    <t>Angabe eines abweichenden Betrages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</si>
</sst>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 x14ac:knownFonts="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sz val="9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1" applyNumberFormat="0" applyAlignment="0" applyProtection="0"/>
    <xf numFmtId="0" fontId="20" fillId="6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4" applyNumberFormat="0" applyFont="0" applyAlignment="0" applyProtection="0"/>
    <xf numFmtId="0" fontId="26" fillId="16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9" applyNumberFormat="0" applyAlignment="0" applyProtection="0"/>
    <xf numFmtId="0" fontId="1" fillId="0" borderId="0"/>
    <xf numFmtId="0" fontId="7" fillId="0" borderId="0"/>
  </cellStyleXfs>
  <cellXfs count="186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8" fillId="0" borderId="0" xfId="35" applyFont="1" applyFill="1" applyAlignment="1" applyProtection="1">
      <alignment horizontal="left" vertical="center" indent="2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8" fillId="0" borderId="10" xfId="35" applyFont="1" applyFill="1" applyBorder="1" applyAlignment="1" applyProtection="1">
      <alignment vertical="center"/>
    </xf>
    <xf numFmtId="0" fontId="8" fillId="0" borderId="10" xfId="35" applyFont="1" applyFill="1" applyBorder="1" applyAlignment="1" applyProtection="1">
      <alignment horizontal="left" vertical="center" indent="2"/>
    </xf>
    <xf numFmtId="0" fontId="1" fillId="0" borderId="10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11" fillId="17" borderId="12" xfId="35" applyFont="1" applyFill="1" applyBorder="1" applyAlignment="1" applyProtection="1">
      <alignment horizontal="left" vertical="center" indent="1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49" fontId="1" fillId="0" borderId="0" xfId="35" applyNumberFormat="1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Border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4" fillId="0" borderId="0" xfId="35" applyFont="1" applyFill="1" applyAlignment="1" applyProtection="1">
      <alignment horizontal="right"/>
    </xf>
    <xf numFmtId="0" fontId="34" fillId="0" borderId="0" xfId="35" applyFont="1" applyFill="1" applyAlignment="1" applyProtection="1">
      <alignment horizontal="right" vertical="top"/>
    </xf>
    <xf numFmtId="0" fontId="8" fillId="17" borderId="14" xfId="35" applyFont="1" applyFill="1" applyBorder="1" applyAlignment="1" applyProtection="1">
      <alignment horizontal="left" vertical="center" indent="1"/>
    </xf>
    <xf numFmtId="0" fontId="8" fillId="17" borderId="12" xfId="35" applyFont="1" applyFill="1" applyBorder="1" applyAlignment="1" applyProtection="1">
      <alignment vertical="center"/>
    </xf>
    <xf numFmtId="0" fontId="8" fillId="17" borderId="15" xfId="35" applyFont="1" applyFill="1" applyBorder="1" applyAlignment="1" applyProtection="1">
      <alignment vertical="center"/>
    </xf>
    <xf numFmtId="0" fontId="1" fillId="17" borderId="12" xfId="35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Alignment="1" applyProtection="1">
      <alignment horizontal="center" vertical="center" wrapText="1"/>
    </xf>
    <xf numFmtId="0" fontId="2" fillId="0" borderId="0" xfId="35" applyFont="1" applyFill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4" fillId="0" borderId="0" xfId="35" applyFont="1" applyFill="1" applyAlignment="1" applyProtection="1">
      <alignment horizontal="left" vertical="center"/>
    </xf>
    <xf numFmtId="0" fontId="3" fillId="0" borderId="0" xfId="35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4" fillId="20" borderId="31" xfId="44" applyNumberFormat="1" applyFont="1" applyFill="1" applyBorder="1" applyAlignment="1" applyProtection="1">
      <alignment horizontal="center" vertical="center"/>
      <protection hidden="1"/>
    </xf>
    <xf numFmtId="0" fontId="4" fillId="20" borderId="31" xfId="44" applyNumberFormat="1" applyFont="1" applyFill="1" applyBorder="1" applyAlignment="1" applyProtection="1">
      <alignment horizontal="left" vertical="center" indent="1"/>
      <protection hidden="1"/>
    </xf>
    <xf numFmtId="0" fontId="1" fillId="0" borderId="0" xfId="44" quotePrefix="1" applyNumberFormat="1" applyFont="1" applyBorder="1" applyAlignment="1" applyProtection="1">
      <alignment vertical="center"/>
      <protection hidden="1"/>
    </xf>
    <xf numFmtId="166" fontId="38" fillId="0" borderId="31" xfId="44" applyNumberFormat="1" applyFont="1" applyBorder="1" applyAlignment="1" applyProtection="1">
      <alignment horizontal="left" vertical="center" indent="1"/>
      <protection hidden="1"/>
    </xf>
    <xf numFmtId="166" fontId="1" fillId="0" borderId="31" xfId="44" applyNumberFormat="1" applyFont="1" applyBorder="1" applyAlignment="1" applyProtection="1">
      <alignment horizontal="center" vertical="center"/>
      <protection hidden="1"/>
    </xf>
    <xf numFmtId="0" fontId="1" fillId="0" borderId="31" xfId="44" applyNumberFormat="1" applyFont="1" applyBorder="1" applyAlignment="1" applyProtection="1">
      <alignment horizontal="left" vertical="center" wrapText="1" indent="1"/>
      <protection hidden="1"/>
    </xf>
    <xf numFmtId="166" fontId="1" fillId="0" borderId="31" xfId="44" applyNumberFormat="1" applyFont="1" applyBorder="1" applyAlignment="1" applyProtection="1">
      <alignment horizontal="left" vertical="center" indent="1"/>
      <protection hidden="1"/>
    </xf>
    <xf numFmtId="166" fontId="1" fillId="0" borderId="31" xfId="44" applyNumberFormat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35" applyNumberFormat="1" applyFont="1" applyFill="1" applyBorder="1" applyAlignment="1" applyProtection="1">
      <alignment vertical="center"/>
    </xf>
    <xf numFmtId="49" fontId="1" fillId="0" borderId="16" xfId="35" applyNumberFormat="1" applyFont="1" applyFill="1" applyBorder="1" applyAlignment="1" applyProtection="1">
      <alignment vertical="center"/>
    </xf>
    <xf numFmtId="0" fontId="1" fillId="0" borderId="16" xfId="35" applyFont="1" applyFill="1" applyBorder="1" applyAlignment="1" applyProtection="1">
      <alignment vertical="center"/>
    </xf>
    <xf numFmtId="49" fontId="1" fillId="0" borderId="16" xfId="35" applyNumberFormat="1" applyFont="1" applyFill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0" xfId="35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1" fillId="0" borderId="0" xfId="35" applyFont="1" applyFill="1" applyAlignment="1" applyProtection="1">
      <alignment vertical="center" wrapText="1"/>
    </xf>
    <xf numFmtId="49" fontId="4" fillId="0" borderId="0" xfId="35" applyNumberFormat="1" applyFont="1" applyFill="1" applyBorder="1" applyAlignment="1" applyProtection="1">
      <alignment horizontal="left" vertical="center"/>
    </xf>
    <xf numFmtId="0" fontId="1" fillId="20" borderId="12" xfId="35" applyFont="1" applyFill="1" applyBorder="1" applyAlignment="1" applyProtection="1">
      <alignment vertical="center"/>
    </xf>
    <xf numFmtId="0" fontId="4" fillId="20" borderId="14" xfId="35" applyFont="1" applyFill="1" applyBorder="1" applyAlignment="1" applyProtection="1">
      <alignment horizontal="left" vertical="center" indent="1"/>
    </xf>
    <xf numFmtId="0" fontId="40" fillId="20" borderId="15" xfId="35" applyFont="1" applyFill="1" applyBorder="1" applyAlignment="1" applyProtection="1">
      <alignment horizontal="right" vertical="center" indent="1"/>
    </xf>
    <xf numFmtId="0" fontId="37" fillId="0" borderId="0" xfId="44" applyNumberFormat="1" applyFont="1" applyBorder="1" applyAlignment="1" applyProtection="1">
      <alignment vertical="center"/>
      <protection hidden="1"/>
    </xf>
    <xf numFmtId="0" fontId="37" fillId="0" borderId="29" xfId="44" applyNumberFormat="1" applyFont="1" applyBorder="1" applyAlignment="1" applyProtection="1">
      <alignment vertical="center"/>
      <protection hidden="1"/>
    </xf>
    <xf numFmtId="0" fontId="35" fillId="0" borderId="30" xfId="44" applyNumberFormat="1" applyFont="1" applyBorder="1" applyAlignment="1" applyProtection="1">
      <alignment vertical="center"/>
      <protection hidden="1"/>
    </xf>
    <xf numFmtId="0" fontId="35" fillId="0" borderId="0" xfId="44" applyNumberFormat="1" applyFont="1" applyAlignment="1" applyProtection="1">
      <alignment vertical="center"/>
      <protection hidden="1"/>
    </xf>
    <xf numFmtId="49" fontId="1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8" borderId="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0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center" vertical="center"/>
      <protection locked="0"/>
    </xf>
    <xf numFmtId="14" fontId="8" fillId="18" borderId="12" xfId="0" applyNumberFormat="1" applyFont="1" applyFill="1" applyBorder="1" applyAlignment="1" applyProtection="1">
      <alignment horizontal="center" vertical="center"/>
      <protection locked="0"/>
    </xf>
    <xf numFmtId="14" fontId="8" fillId="18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0" fontId="5" fillId="0" borderId="2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49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164" fontId="1" fillId="18" borderId="21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6" xfId="0" applyNumberFormat="1" applyFont="1" applyFill="1" applyBorder="1" applyAlignment="1" applyProtection="1">
      <alignment vertical="center"/>
      <protection locked="0"/>
    </xf>
    <xf numFmtId="49" fontId="1" fillId="18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14" fontId="12" fillId="18" borderId="16" xfId="0" applyNumberFormat="1" applyFont="1" applyFill="1" applyBorder="1" applyAlignment="1" applyProtection="1">
      <alignment horizontal="right" vertical="center"/>
      <protection locked="0"/>
    </xf>
    <xf numFmtId="0" fontId="12" fillId="18" borderId="16" xfId="0" applyNumberFormat="1" applyFont="1" applyFill="1" applyBorder="1" applyAlignment="1" applyProtection="1">
      <alignment horizontal="right" vertical="center"/>
      <protection locked="0"/>
    </xf>
    <xf numFmtId="0" fontId="12" fillId="18" borderId="0" xfId="0" applyFont="1" applyFill="1" applyBorder="1" applyAlignment="1" applyProtection="1">
      <alignment vertical="center"/>
      <protection locked="0"/>
    </xf>
    <xf numFmtId="0" fontId="12" fillId="18" borderId="0" xfId="0" applyFont="1" applyFill="1" applyAlignment="1" applyProtection="1">
      <alignment vertical="center"/>
      <protection locked="0"/>
    </xf>
    <xf numFmtId="49" fontId="12" fillId="18" borderId="16" xfId="0" applyNumberFormat="1" applyFont="1" applyFill="1" applyBorder="1" applyAlignment="1" applyProtection="1">
      <alignment horizontal="left" vertical="center"/>
      <protection locked="0"/>
    </xf>
    <xf numFmtId="0" fontId="12" fillId="18" borderId="16" xfId="0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5" xfId="0" applyNumberFormat="1" applyFont="1" applyFill="1" applyBorder="1" applyAlignment="1" applyProtection="1">
      <alignment horizontal="center" vertical="center"/>
      <protection hidden="1"/>
    </xf>
    <xf numFmtId="4" fontId="4" fillId="19" borderId="14" xfId="35" applyNumberFormat="1" applyFont="1" applyFill="1" applyBorder="1" applyAlignment="1" applyProtection="1">
      <alignment horizontal="right" vertical="center" indent="1"/>
      <protection locked="0"/>
    </xf>
    <xf numFmtId="4" fontId="4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4" fillId="19" borderId="15" xfId="35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7" fontId="8" fillId="0" borderId="32" xfId="35" applyNumberFormat="1" applyFont="1" applyFill="1" applyBorder="1" applyAlignment="1" applyProtection="1">
      <alignment horizontal="right" vertical="center" indent="1"/>
    </xf>
    <xf numFmtId="0" fontId="1" fillId="21" borderId="23" xfId="45" applyFont="1" applyFill="1" applyBorder="1" applyAlignment="1" applyProtection="1">
      <alignment horizontal="left" vertical="center" indent="1"/>
      <protection locked="0"/>
    </xf>
    <xf numFmtId="0" fontId="1" fillId="21" borderId="24" xfId="45" applyFont="1" applyFill="1" applyBorder="1" applyAlignment="1" applyProtection="1">
      <alignment horizontal="left" vertical="center" indent="1"/>
      <protection locked="0"/>
    </xf>
    <xf numFmtId="0" fontId="1" fillId="21" borderId="25" xfId="45" applyFont="1" applyFill="1" applyBorder="1" applyAlignment="1" applyProtection="1">
      <alignment horizontal="left" vertical="center" indent="1"/>
      <protection locked="0"/>
    </xf>
    <xf numFmtId="0" fontId="1" fillId="21" borderId="41" xfId="45" applyFont="1" applyFill="1" applyBorder="1" applyAlignment="1" applyProtection="1">
      <alignment horizontal="left" vertical="center" indent="1"/>
      <protection locked="0"/>
    </xf>
    <xf numFmtId="0" fontId="1" fillId="21" borderId="42" xfId="45" applyFont="1" applyFill="1" applyBorder="1" applyAlignment="1" applyProtection="1">
      <alignment horizontal="left" vertical="center" indent="1"/>
      <protection locked="0"/>
    </xf>
    <xf numFmtId="0" fontId="1" fillId="21" borderId="43" xfId="45" applyFont="1" applyFill="1" applyBorder="1" applyAlignment="1" applyProtection="1">
      <alignment horizontal="left" vertical="center" indent="1"/>
      <protection locked="0"/>
    </xf>
    <xf numFmtId="0" fontId="1" fillId="21" borderId="37" xfId="45" applyFont="1" applyFill="1" applyBorder="1" applyAlignment="1" applyProtection="1">
      <alignment horizontal="left" vertical="center" indent="1"/>
      <protection locked="0"/>
    </xf>
    <xf numFmtId="4" fontId="1" fillId="18" borderId="35" xfId="35" applyNumberFormat="1" applyFont="1" applyFill="1" applyBorder="1" applyAlignment="1" applyProtection="1">
      <alignment horizontal="right" vertical="center" indent="1"/>
      <protection locked="0"/>
    </xf>
    <xf numFmtId="0" fontId="1" fillId="21" borderId="38" xfId="45" applyFont="1" applyFill="1" applyBorder="1" applyAlignment="1" applyProtection="1">
      <alignment horizontal="left" vertical="center" indent="1"/>
      <protection locked="0"/>
    </xf>
    <xf numFmtId="0" fontId="1" fillId="21" borderId="39" xfId="45" applyFont="1" applyFill="1" applyBorder="1" applyAlignment="1" applyProtection="1">
      <alignment horizontal="left" vertical="center" indent="1"/>
      <protection locked="0"/>
    </xf>
    <xf numFmtId="0" fontId="1" fillId="21" borderId="40" xfId="45" applyFont="1" applyFill="1" applyBorder="1" applyAlignment="1" applyProtection="1">
      <alignment horizontal="left" vertical="center" indent="1"/>
      <protection locked="0"/>
    </xf>
    <xf numFmtId="0" fontId="1" fillId="21" borderId="35" xfId="45" applyFont="1" applyFill="1" applyBorder="1" applyAlignment="1" applyProtection="1">
      <alignment horizontal="left" vertical="center" indent="1"/>
      <protection locked="0"/>
    </xf>
    <xf numFmtId="4" fontId="1" fillId="18" borderId="34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4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5" xfId="35" applyNumberFormat="1" applyFont="1" applyFill="1" applyBorder="1" applyAlignment="1" applyProtection="1">
      <alignment horizontal="left" vertical="center" indent="1"/>
    </xf>
    <xf numFmtId="167" fontId="8" fillId="0" borderId="26" xfId="35" applyNumberFormat="1" applyFont="1" applyFill="1" applyBorder="1" applyAlignment="1" applyProtection="1">
      <alignment horizontal="right" vertical="center" indent="1"/>
    </xf>
    <xf numFmtId="167" fontId="8" fillId="0" borderId="27" xfId="35" applyNumberFormat="1" applyFont="1" applyFill="1" applyBorder="1" applyAlignment="1" applyProtection="1">
      <alignment horizontal="right" vertical="center" indent="1"/>
    </xf>
    <xf numFmtId="167" fontId="8" fillId="0" borderId="28" xfId="35" applyNumberFormat="1" applyFont="1" applyFill="1" applyBorder="1" applyAlignment="1" applyProtection="1">
      <alignment horizontal="right" vertical="center" indent="1"/>
    </xf>
    <xf numFmtId="4" fontId="2" fillId="19" borderId="14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5" xfId="35" applyNumberFormat="1" applyFont="1" applyFill="1" applyBorder="1" applyAlignment="1" applyProtection="1">
      <alignment horizontal="right" vertical="center" indent="1"/>
      <protection locked="0"/>
    </xf>
    <xf numFmtId="167" fontId="2" fillId="0" borderId="14" xfId="35" applyNumberFormat="1" applyFont="1" applyFill="1" applyBorder="1" applyAlignment="1" applyProtection="1">
      <alignment horizontal="right" vertical="center" indent="1"/>
    </xf>
    <xf numFmtId="167" fontId="2" fillId="0" borderId="12" xfId="35" applyNumberFormat="1" applyFont="1" applyFill="1" applyBorder="1" applyAlignment="1" applyProtection="1">
      <alignment horizontal="right" vertical="center" indent="1"/>
    </xf>
    <xf numFmtId="167" fontId="2" fillId="0" borderId="15" xfId="35" applyNumberFormat="1" applyFont="1" applyFill="1" applyBorder="1" applyAlignment="1" applyProtection="1">
      <alignment horizontal="right" vertical="center" indent="1"/>
    </xf>
    <xf numFmtId="4" fontId="1" fillId="18" borderId="33" xfId="35" applyNumberFormat="1" applyFont="1" applyFill="1" applyBorder="1" applyAlignment="1" applyProtection="1">
      <alignment horizontal="right" vertical="center" indent="1"/>
      <protection locked="0"/>
    </xf>
    <xf numFmtId="10" fontId="1" fillId="18" borderId="14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2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5" xfId="35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35" applyFont="1" applyFill="1" applyBorder="1" applyAlignment="1" applyProtection="1">
      <alignment horizontal="center" vertical="center" wrapText="1"/>
    </xf>
    <xf numFmtId="4" fontId="4" fillId="17" borderId="12" xfId="35" applyNumberFormat="1" applyFont="1" applyFill="1" applyBorder="1" applyAlignment="1" applyProtection="1">
      <alignment horizontal="right" vertical="center" indent="1"/>
    </xf>
    <xf numFmtId="4" fontId="4" fillId="17" borderId="15" xfId="35" applyNumberFormat="1" applyFont="1" applyFill="1" applyBorder="1" applyAlignment="1" applyProtection="1">
      <alignment horizontal="right" vertical="center" indent="1"/>
    </xf>
    <xf numFmtId="167" fontId="4" fillId="0" borderId="36" xfId="35" applyNumberFormat="1" applyFont="1" applyFill="1" applyBorder="1" applyAlignment="1" applyProtection="1">
      <alignment horizontal="right" vertical="center" indent="1"/>
    </xf>
    <xf numFmtId="4" fontId="4" fillId="18" borderId="36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2" xfId="35" applyNumberFormat="1" applyFont="1" applyFill="1" applyBorder="1" applyAlignment="1" applyProtection="1">
      <alignment horizontal="right" vertical="center" indent="1"/>
      <protection locked="0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10" sqref="B10"/>
    </sheetView>
  </sheetViews>
  <sheetFormatPr baseColWidth="10" defaultRowHeight="12" x14ac:dyDescent="0.2"/>
  <cols>
    <col min="1" max="1" width="10.7109375" style="61" customWidth="1"/>
    <col min="2" max="2" width="15.7109375" style="62" customWidth="1"/>
    <col min="3" max="3" width="78.7109375" style="61" customWidth="1"/>
    <col min="4" max="16384" width="11.42578125" style="61"/>
  </cols>
  <sheetData>
    <row r="1" spans="1:8" ht="15" customHeight="1" x14ac:dyDescent="0.2">
      <c r="B1" s="61"/>
    </row>
    <row r="2" spans="1:8" ht="15" customHeight="1" x14ac:dyDescent="0.2">
      <c r="A2" s="91" t="s">
        <v>47</v>
      </c>
      <c r="B2" s="91"/>
      <c r="C2" s="91"/>
    </row>
    <row r="3" spans="1:8" ht="15" customHeight="1" x14ac:dyDescent="0.2">
      <c r="A3" s="91"/>
      <c r="B3" s="91"/>
      <c r="C3" s="91"/>
    </row>
    <row r="4" spans="1:8" ht="15" customHeight="1" thickBot="1" x14ac:dyDescent="0.25">
      <c r="A4" s="92"/>
      <c r="B4" s="92"/>
      <c r="C4" s="92"/>
    </row>
    <row r="5" spans="1:8" ht="15" customHeight="1" thickTop="1" x14ac:dyDescent="0.2">
      <c r="A5" s="93" t="s">
        <v>57</v>
      </c>
      <c r="B5" s="93"/>
      <c r="C5" s="93"/>
    </row>
    <row r="6" spans="1:8" ht="15" customHeight="1" x14ac:dyDescent="0.2">
      <c r="A6" s="94"/>
      <c r="B6" s="94"/>
      <c r="C6" s="94"/>
    </row>
    <row r="7" spans="1:8" ht="15" customHeight="1" x14ac:dyDescent="0.2">
      <c r="F7" s="63"/>
    </row>
    <row r="8" spans="1:8" s="63" customFormat="1" ht="18" customHeight="1" x14ac:dyDescent="0.2">
      <c r="A8" s="64" t="s">
        <v>48</v>
      </c>
      <c r="B8" s="64" t="s">
        <v>49</v>
      </c>
      <c r="C8" s="65" t="s">
        <v>50</v>
      </c>
      <c r="D8" s="61"/>
      <c r="F8" s="66"/>
    </row>
    <row r="9" spans="1:8" s="63" customFormat="1" ht="24" customHeight="1" x14ac:dyDescent="0.2">
      <c r="A9" s="70" t="s">
        <v>51</v>
      </c>
      <c r="B9" s="68">
        <v>43763</v>
      </c>
      <c r="C9" s="69" t="s">
        <v>52</v>
      </c>
      <c r="D9" s="61"/>
      <c r="F9" s="61"/>
      <c r="G9" s="61"/>
    </row>
    <row r="10" spans="1:8" ht="24" customHeight="1" x14ac:dyDescent="0.2">
      <c r="A10" s="67"/>
      <c r="B10" s="68"/>
      <c r="C10" s="69"/>
      <c r="H10" s="63"/>
    </row>
    <row r="11" spans="1:8" ht="24" customHeight="1" x14ac:dyDescent="0.2">
      <c r="A11" s="70"/>
      <c r="B11" s="68"/>
      <c r="C11" s="69"/>
    </row>
    <row r="12" spans="1:8" ht="24" customHeight="1" x14ac:dyDescent="0.2">
      <c r="A12" s="70"/>
      <c r="B12" s="68"/>
      <c r="C12" s="69"/>
    </row>
    <row r="13" spans="1:8" ht="24" customHeight="1" x14ac:dyDescent="0.2">
      <c r="A13" s="70"/>
      <c r="B13" s="68"/>
      <c r="C13" s="69"/>
    </row>
    <row r="14" spans="1:8" ht="24" customHeight="1" x14ac:dyDescent="0.2">
      <c r="A14" s="71"/>
      <c r="B14" s="68"/>
      <c r="C14" s="69"/>
    </row>
    <row r="15" spans="1:8" ht="24" customHeight="1" x14ac:dyDescent="0.2">
      <c r="A15" s="71"/>
      <c r="B15" s="68"/>
      <c r="C15" s="69"/>
    </row>
    <row r="16" spans="1:8" ht="24" customHeight="1" x14ac:dyDescent="0.2">
      <c r="A16" s="71"/>
      <c r="B16" s="68"/>
      <c r="C16" s="69"/>
    </row>
    <row r="17" spans="1:3" ht="24" customHeight="1" x14ac:dyDescent="0.2">
      <c r="A17" s="71"/>
      <c r="B17" s="68"/>
      <c r="C17" s="69"/>
    </row>
    <row r="18" spans="1:3" ht="24" customHeight="1" x14ac:dyDescent="0.2">
      <c r="A18" s="71"/>
      <c r="B18" s="68"/>
      <c r="C18" s="69"/>
    </row>
  </sheetData>
  <sheetProtection algorithmName="SHA-512" hashValue="sXbNk3VB34EBjZo3aSUvdS5hUU8TG6/GaiuZ/o1A3TucVeix8yEpRNaQdSqqZ70x8XrYaRoQbRcKoL+RI0EBnQ==" saltValue="pZmZdiHf+uw0YbdewNkzhw==" spinCount="100000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 x14ac:dyDescent="0.2"/>
  <cols>
    <col min="1" max="18" width="5.7109375" style="21" customWidth="1"/>
    <col min="19" max="16384" width="11.42578125" style="21"/>
  </cols>
  <sheetData>
    <row r="1" spans="1:18" s="56" customFormat="1" ht="15" customHeight="1" x14ac:dyDescent="0.2"/>
    <row r="2" spans="1:18" s="56" customFormat="1" ht="15" customHeight="1" x14ac:dyDescent="0.2"/>
    <row r="3" spans="1:18" s="56" customFormat="1" ht="15" customHeight="1" x14ac:dyDescent="0.2"/>
    <row r="4" spans="1:18" s="72" customFormat="1" ht="15" customHeight="1" x14ac:dyDescent="0.2"/>
    <row r="5" spans="1:18" s="20" customFormat="1" ht="15" customHeight="1" x14ac:dyDescent="0.2">
      <c r="A5" s="95"/>
      <c r="B5" s="96"/>
      <c r="C5" s="96"/>
      <c r="D5" s="96"/>
      <c r="E5" s="96"/>
      <c r="F5" s="96"/>
      <c r="G5" s="96"/>
      <c r="H5" s="97"/>
    </row>
    <row r="6" spans="1:18" s="20" customFormat="1" ht="15" customHeight="1" x14ac:dyDescent="0.2">
      <c r="A6" s="98"/>
      <c r="B6" s="99"/>
      <c r="C6" s="99"/>
      <c r="D6" s="99"/>
      <c r="E6" s="99"/>
      <c r="F6" s="99"/>
      <c r="G6" s="99"/>
      <c r="H6" s="100"/>
    </row>
    <row r="7" spans="1:18" s="20" customFormat="1" ht="15" customHeight="1" x14ac:dyDescent="0.2">
      <c r="A7" s="98"/>
      <c r="B7" s="99"/>
      <c r="C7" s="99"/>
      <c r="D7" s="99"/>
      <c r="E7" s="99"/>
      <c r="F7" s="99"/>
      <c r="G7" s="99"/>
      <c r="H7" s="100"/>
      <c r="M7" s="107" t="s">
        <v>12</v>
      </c>
      <c r="N7" s="108"/>
      <c r="O7" s="108"/>
      <c r="P7" s="108"/>
      <c r="Q7" s="108"/>
      <c r="R7" s="109"/>
    </row>
    <row r="8" spans="1:18" s="20" customFormat="1" ht="15" customHeight="1" x14ac:dyDescent="0.2">
      <c r="A8" s="98"/>
      <c r="B8" s="99"/>
      <c r="C8" s="99"/>
      <c r="D8" s="99"/>
      <c r="E8" s="99"/>
      <c r="F8" s="99"/>
      <c r="G8" s="99"/>
      <c r="H8" s="100"/>
      <c r="M8" s="112" t="s">
        <v>15</v>
      </c>
      <c r="N8" s="113"/>
      <c r="O8" s="113"/>
      <c r="P8" s="113"/>
      <c r="Q8" s="113"/>
      <c r="R8" s="114"/>
    </row>
    <row r="9" spans="1:18" ht="15" customHeight="1" x14ac:dyDescent="0.2">
      <c r="A9" s="132"/>
      <c r="B9" s="133"/>
      <c r="C9" s="134"/>
      <c r="D9" s="134"/>
      <c r="E9" s="134"/>
      <c r="F9" s="134"/>
      <c r="G9" s="134"/>
      <c r="H9" s="135"/>
      <c r="I9" s="20"/>
      <c r="J9" s="20"/>
      <c r="K9" s="20"/>
      <c r="M9" s="123" t="s">
        <v>13</v>
      </c>
      <c r="N9" s="124"/>
      <c r="O9" s="124"/>
      <c r="P9" s="124"/>
      <c r="Q9" s="124"/>
      <c r="R9" s="125"/>
    </row>
    <row r="10" spans="1:18" s="23" customFormat="1" ht="15" customHeight="1" x14ac:dyDescent="0.2">
      <c r="A10" s="28" t="s">
        <v>4</v>
      </c>
      <c r="B10" s="22"/>
      <c r="C10" s="22"/>
      <c r="D10" s="22"/>
      <c r="E10" s="22"/>
      <c r="F10" s="21"/>
      <c r="G10" s="21"/>
      <c r="H10" s="21"/>
      <c r="I10" s="21"/>
      <c r="J10" s="21"/>
      <c r="K10" s="21"/>
      <c r="M10" s="126"/>
      <c r="N10" s="127"/>
      <c r="O10" s="127"/>
      <c r="P10" s="127"/>
      <c r="Q10" s="127"/>
      <c r="R10" s="128"/>
    </row>
    <row r="11" spans="1:18" s="23" customFormat="1" ht="15" customHeight="1" x14ac:dyDescent="0.2">
      <c r="M11" s="126"/>
      <c r="N11" s="127"/>
      <c r="O11" s="127"/>
      <c r="P11" s="127"/>
      <c r="Q11" s="127"/>
      <c r="R11" s="128"/>
    </row>
    <row r="12" spans="1:18" s="23" customFormat="1" ht="15" customHeight="1" x14ac:dyDescent="0.2">
      <c r="A12" s="29" t="s">
        <v>0</v>
      </c>
      <c r="M12" s="129"/>
      <c r="N12" s="130"/>
      <c r="O12" s="130"/>
      <c r="P12" s="130"/>
      <c r="Q12" s="130"/>
      <c r="R12" s="131"/>
    </row>
    <row r="13" spans="1:18" s="23" customFormat="1" ht="15" customHeight="1" x14ac:dyDescent="0.2">
      <c r="A13" s="29" t="s">
        <v>1</v>
      </c>
      <c r="M13" s="123" t="s">
        <v>14</v>
      </c>
      <c r="N13" s="124"/>
      <c r="O13" s="124"/>
      <c r="P13" s="124"/>
      <c r="Q13" s="124"/>
      <c r="R13" s="125"/>
    </row>
    <row r="14" spans="1:18" s="23" customFormat="1" ht="15" customHeight="1" x14ac:dyDescent="0.2">
      <c r="A14" s="29" t="s">
        <v>2</v>
      </c>
      <c r="M14" s="126"/>
      <c r="N14" s="127"/>
      <c r="O14" s="127"/>
      <c r="P14" s="127"/>
      <c r="Q14" s="127"/>
      <c r="R14" s="128"/>
    </row>
    <row r="15" spans="1:18" s="23" customFormat="1" ht="15" customHeight="1" x14ac:dyDescent="0.2">
      <c r="A15" s="29" t="s">
        <v>3</v>
      </c>
      <c r="M15" s="126"/>
      <c r="N15" s="127"/>
      <c r="O15" s="127"/>
      <c r="P15" s="127"/>
      <c r="Q15" s="127"/>
      <c r="R15" s="128"/>
    </row>
    <row r="16" spans="1:18" s="23" customFormat="1" ht="15" customHeight="1" x14ac:dyDescent="0.2">
      <c r="M16" s="129"/>
      <c r="N16" s="130"/>
      <c r="O16" s="130"/>
      <c r="P16" s="130"/>
      <c r="Q16" s="130"/>
      <c r="R16" s="131"/>
    </row>
    <row r="18" spans="1:18" s="22" customFormat="1" ht="15" customHeight="1" x14ac:dyDescent="0.2">
      <c r="A18" s="136" t="s">
        <v>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s="22" customFormat="1" ht="12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22" customFormat="1" ht="12" customHeight="1" x14ac:dyDescent="0.2">
      <c r="A20" s="110" t="s">
        <v>62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22" customFormat="1" ht="12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s="22" customFormat="1" ht="12" customHeight="1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s="22" customFormat="1" ht="12" customHeight="1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12" customHeight="1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ht="18" customHeight="1" x14ac:dyDescent="0.2">
      <c r="A25" s="21" t="s">
        <v>8</v>
      </c>
      <c r="F25" s="101" t="s">
        <v>63</v>
      </c>
      <c r="G25" s="115"/>
      <c r="H25" s="116"/>
    </row>
    <row r="26" spans="1:18" ht="5.0999999999999996" customHeight="1" x14ac:dyDescent="0.2"/>
    <row r="27" spans="1:18" ht="18" customHeight="1" x14ac:dyDescent="0.2">
      <c r="A27" s="20" t="s">
        <v>72</v>
      </c>
      <c r="F27" s="120"/>
      <c r="G27" s="121"/>
      <c r="H27" s="122"/>
    </row>
    <row r="28" spans="1:18" ht="5.0999999999999996" customHeight="1" x14ac:dyDescent="0.2"/>
    <row r="29" spans="1:18" s="22" customFormat="1" ht="18" customHeight="1" x14ac:dyDescent="0.2">
      <c r="A29" s="22" t="s">
        <v>18</v>
      </c>
      <c r="F29" s="117"/>
      <c r="G29" s="118"/>
      <c r="H29" s="119"/>
    </row>
    <row r="31" spans="1:18" ht="12" customHeight="1" x14ac:dyDescent="0.2">
      <c r="A31" s="21" t="s">
        <v>19</v>
      </c>
    </row>
    <row r="32" spans="1:18" ht="12" customHeight="1" x14ac:dyDescent="0.2">
      <c r="A32" s="21" t="s">
        <v>20</v>
      </c>
    </row>
    <row r="33" spans="1:15" ht="5.0999999999999996" customHeight="1" x14ac:dyDescent="0.2"/>
    <row r="34" spans="1:15" ht="18" customHeight="1" x14ac:dyDescent="0.2">
      <c r="C34" s="25" t="s">
        <v>25</v>
      </c>
      <c r="F34" s="104"/>
      <c r="G34" s="105"/>
      <c r="H34" s="106"/>
      <c r="I34" s="24" t="s">
        <v>21</v>
      </c>
      <c r="J34" s="104"/>
      <c r="K34" s="105"/>
      <c r="L34" s="106"/>
    </row>
    <row r="35" spans="1:15" ht="5.0999999999999996" customHeight="1" x14ac:dyDescent="0.2"/>
    <row r="36" spans="1:15" ht="18" customHeight="1" x14ac:dyDescent="0.2">
      <c r="C36" s="20" t="s">
        <v>71</v>
      </c>
      <c r="F36" s="143" t="str">
        <f>IF(AND('Übersicht geplante Ausgaben'!P57&gt;0,'Übersicht geplante Ausgaben'!O57=""),'Übersicht geplante Ausgaben'!P57,'Übersicht geplante Ausgaben'!P55)</f>
        <v/>
      </c>
      <c r="G36" s="144"/>
      <c r="H36" s="144"/>
      <c r="I36" s="144"/>
      <c r="J36" s="144"/>
      <c r="K36" s="144"/>
      <c r="L36" s="145"/>
    </row>
    <row r="38" spans="1:15" ht="12" customHeight="1" x14ac:dyDescent="0.2">
      <c r="A38" s="20" t="s">
        <v>53</v>
      </c>
    </row>
    <row r="39" spans="1:15" ht="12" customHeight="1" x14ac:dyDescent="0.2">
      <c r="A39" s="20" t="s">
        <v>54</v>
      </c>
    </row>
    <row r="40" spans="1:15" ht="12" customHeight="1" x14ac:dyDescent="0.2">
      <c r="A40" s="20" t="s">
        <v>55</v>
      </c>
    </row>
    <row r="42" spans="1:15" ht="12" customHeight="1" x14ac:dyDescent="0.2">
      <c r="A42" s="21" t="s">
        <v>24</v>
      </c>
    </row>
    <row r="43" spans="1:15" ht="5.0999999999999996" customHeight="1" x14ac:dyDescent="0.2"/>
    <row r="44" spans="1:15" s="57" customFormat="1" ht="18" customHeight="1" x14ac:dyDescent="0.2">
      <c r="A44" s="57" t="s">
        <v>6</v>
      </c>
      <c r="F44" s="101"/>
      <c r="G44" s="102"/>
      <c r="H44" s="102"/>
      <c r="I44" s="102"/>
      <c r="J44" s="102"/>
      <c r="K44" s="102"/>
      <c r="L44" s="102"/>
      <c r="M44" s="102"/>
      <c r="N44" s="103"/>
    </row>
    <row r="45" spans="1:15" s="57" customFormat="1" ht="5.0999999999999996" customHeight="1" x14ac:dyDescent="0.2"/>
    <row r="46" spans="1:15" s="57" customFormat="1" ht="18" customHeight="1" x14ac:dyDescent="0.2">
      <c r="A46" s="57" t="s">
        <v>7</v>
      </c>
      <c r="F46" s="101"/>
      <c r="G46" s="102"/>
      <c r="H46" s="102"/>
      <c r="I46" s="102"/>
      <c r="J46" s="102"/>
      <c r="K46" s="102"/>
      <c r="L46" s="102"/>
      <c r="M46" s="102"/>
      <c r="N46" s="103"/>
      <c r="O46" s="58" t="s">
        <v>23</v>
      </c>
    </row>
    <row r="47" spans="1:15" s="57" customFormat="1" ht="5.0999999999999996" customHeight="1" x14ac:dyDescent="0.2"/>
    <row r="48" spans="1:15" s="57" customFormat="1" ht="18" customHeight="1" x14ac:dyDescent="0.2">
      <c r="A48" s="59" t="s">
        <v>44</v>
      </c>
      <c r="F48" s="101"/>
      <c r="G48" s="102"/>
      <c r="H48" s="102"/>
      <c r="I48" s="102"/>
      <c r="J48" s="102"/>
      <c r="K48" s="102"/>
      <c r="L48" s="102"/>
      <c r="M48" s="102"/>
      <c r="N48" s="103"/>
    </row>
    <row r="49" spans="1:18" s="57" customFormat="1" ht="5.0999999999999996" customHeight="1" x14ac:dyDescent="0.2"/>
    <row r="50" spans="1:18" s="57" customFormat="1" ht="18" customHeight="1" x14ac:dyDescent="0.2">
      <c r="A50" s="59" t="s">
        <v>45</v>
      </c>
      <c r="F50" s="101"/>
      <c r="G50" s="102"/>
      <c r="H50" s="102"/>
      <c r="I50" s="102"/>
      <c r="J50" s="102"/>
      <c r="K50" s="102"/>
      <c r="L50" s="102"/>
      <c r="M50" s="102"/>
      <c r="N50" s="103"/>
    </row>
    <row r="56" spans="1:18" s="26" customFormat="1" ht="12" customHeight="1" x14ac:dyDescent="0.2">
      <c r="A56" s="139"/>
      <c r="B56" s="139"/>
      <c r="C56" s="139"/>
      <c r="D56" s="139"/>
      <c r="E56" s="139"/>
      <c r="F56" s="22"/>
      <c r="G56" s="140"/>
      <c r="H56" s="140"/>
      <c r="I56" s="140"/>
      <c r="J56" s="140"/>
      <c r="K56" s="140"/>
      <c r="M56" s="139"/>
      <c r="N56" s="139"/>
      <c r="O56" s="139"/>
      <c r="P56" s="139"/>
      <c r="Q56" s="139"/>
      <c r="R56" s="139"/>
    </row>
    <row r="57" spans="1:18" s="26" customFormat="1" ht="12" customHeight="1" x14ac:dyDescent="0.2">
      <c r="A57" s="141"/>
      <c r="B57" s="141"/>
      <c r="C57" s="141"/>
      <c r="D57" s="137">
        <f ca="1">TODAY()</f>
        <v>43763</v>
      </c>
      <c r="E57" s="138"/>
      <c r="F57" s="21"/>
      <c r="G57" s="142"/>
      <c r="H57" s="142"/>
      <c r="I57" s="142"/>
      <c r="J57" s="142"/>
      <c r="K57" s="142"/>
      <c r="M57" s="142"/>
      <c r="N57" s="142"/>
      <c r="O57" s="142"/>
      <c r="P57" s="142"/>
      <c r="Q57" s="142"/>
      <c r="R57" s="142"/>
    </row>
    <row r="58" spans="1:18" s="26" customFormat="1" ht="12" customHeight="1" x14ac:dyDescent="0.2">
      <c r="A58" s="41" t="s">
        <v>16</v>
      </c>
      <c r="B58" s="41"/>
      <c r="C58" s="41"/>
      <c r="D58" s="41"/>
      <c r="E58" s="41"/>
      <c r="F58" s="42"/>
      <c r="G58" s="40" t="s">
        <v>22</v>
      </c>
      <c r="H58" s="40"/>
      <c r="I58" s="40"/>
      <c r="J58" s="40"/>
      <c r="K58" s="40"/>
      <c r="M58" s="43" t="s">
        <v>56</v>
      </c>
      <c r="N58" s="39"/>
      <c r="O58" s="39"/>
      <c r="P58" s="39"/>
      <c r="Q58" s="39"/>
      <c r="R58" s="39"/>
    </row>
    <row r="60" spans="1:18" ht="12" customHeight="1" x14ac:dyDescent="0.2">
      <c r="A60" s="27" t="s">
        <v>46</v>
      </c>
    </row>
    <row r="67" spans="1:1" ht="12" customHeight="1" x14ac:dyDescent="0.2">
      <c r="A67" s="60" t="str">
        <f>Änderungsdoku!$A$5</f>
        <v>Mittelanforderung Förderung der Familienbildung (Überregionale Familienförderung)</v>
      </c>
    </row>
    <row r="68" spans="1:1" ht="12" customHeight="1" x14ac:dyDescent="0.2">
      <c r="A68" s="60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25.10.19</v>
      </c>
    </row>
  </sheetData>
  <sheetProtection password="EDE9" sheet="1" objects="1" scenarios="1" selectLockedCells="1"/>
  <mergeCells count="29">
    <mergeCell ref="C9:H9"/>
    <mergeCell ref="A18:R18"/>
    <mergeCell ref="D57:E57"/>
    <mergeCell ref="A56:E56"/>
    <mergeCell ref="G56:K56"/>
    <mergeCell ref="A57:C57"/>
    <mergeCell ref="F46:N46"/>
    <mergeCell ref="F50:N50"/>
    <mergeCell ref="F48:N48"/>
    <mergeCell ref="G57:K57"/>
    <mergeCell ref="M57:R57"/>
    <mergeCell ref="M56:R56"/>
    <mergeCell ref="F36:L36"/>
    <mergeCell ref="A5:H5"/>
    <mergeCell ref="A6:H6"/>
    <mergeCell ref="A7:H7"/>
    <mergeCell ref="A8:H8"/>
    <mergeCell ref="F44:N44"/>
    <mergeCell ref="J34:L34"/>
    <mergeCell ref="M7:R7"/>
    <mergeCell ref="A20:R24"/>
    <mergeCell ref="M8:R8"/>
    <mergeCell ref="F25:H25"/>
    <mergeCell ref="F29:H29"/>
    <mergeCell ref="F34:H34"/>
    <mergeCell ref="F27:H27"/>
    <mergeCell ref="M9:R12"/>
    <mergeCell ref="M13:R16"/>
    <mergeCell ref="A9:B9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1"/>
  <sheetViews>
    <sheetView showGridLines="0" zoomScaleNormal="100" zoomScaleSheetLayoutView="75" workbookViewId="0">
      <selection activeCell="M12" sqref="M12:O12"/>
    </sheetView>
  </sheetViews>
  <sheetFormatPr baseColWidth="10" defaultRowHeight="12" x14ac:dyDescent="0.2"/>
  <cols>
    <col min="1" max="18" width="5.7109375" style="1" customWidth="1"/>
    <col min="19" max="16384" width="11.42578125" style="1"/>
  </cols>
  <sheetData>
    <row r="1" spans="1:23" ht="15" customHeight="1" x14ac:dyDescent="0.2">
      <c r="A1" s="1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0" t="s">
        <v>17</v>
      </c>
      <c r="O1" s="164" t="str">
        <f>Mittelanforderung!F25</f>
        <v>F-FF</v>
      </c>
      <c r="P1" s="165"/>
      <c r="Q1" s="165"/>
      <c r="R1" s="166"/>
    </row>
    <row r="2" spans="1:23" ht="15" customHeight="1" x14ac:dyDescent="0.2">
      <c r="M2" s="2"/>
      <c r="N2" s="2"/>
      <c r="O2" s="3"/>
      <c r="P2" s="2"/>
      <c r="Q2" s="2"/>
      <c r="R2" s="44" t="str">
        <f>Mittelanforderung!$A$67</f>
        <v>Mittelanforderung Förderung der Familienbildung (Überregionale Familienförderung)</v>
      </c>
    </row>
    <row r="3" spans="1:23" ht="15" customHeight="1" x14ac:dyDescent="0.2">
      <c r="M3" s="2"/>
      <c r="N3" s="2"/>
      <c r="O3" s="3"/>
      <c r="P3" s="2"/>
      <c r="Q3" s="2"/>
      <c r="R3" s="45" t="str">
        <f>Mittelanforderung!$A$68</f>
        <v>Formularversion: V 1.0 vom 25.10.19</v>
      </c>
    </row>
    <row r="4" spans="1:23" ht="15" customHeight="1" x14ac:dyDescent="0.2">
      <c r="A4" s="1" t="str">
        <f ca="1">CONCATENATE("Mittelanforderung vom ",IF(Mittelanforderung!$D$57="","__________",TEXT(Mittelanforderung!$D$57,"TT.MM.JJJJ")))</f>
        <v>Mittelanforderung vom 25.10.2019</v>
      </c>
      <c r="M4" s="2"/>
      <c r="N4" s="2"/>
      <c r="O4" s="3"/>
      <c r="P4" s="2"/>
      <c r="Q4" s="2"/>
      <c r="R4" s="45"/>
    </row>
    <row r="5" spans="1:23" ht="5.0999999999999996" customHeight="1" x14ac:dyDescent="0.2">
      <c r="M5" s="2"/>
      <c r="N5" s="2"/>
      <c r="O5" s="3"/>
      <c r="P5" s="2"/>
      <c r="Q5" s="2"/>
    </row>
    <row r="6" spans="1:23" ht="15" customHeight="1" x14ac:dyDescent="0.2">
      <c r="A6" s="17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M6" s="2"/>
      <c r="N6" s="2"/>
      <c r="O6" s="3"/>
      <c r="P6" s="2"/>
      <c r="Q6" s="2"/>
    </row>
    <row r="7" spans="1:23" ht="12" customHeight="1" x14ac:dyDescent="0.2">
      <c r="M7" s="2"/>
      <c r="N7" s="2"/>
      <c r="O7" s="3"/>
      <c r="P7" s="2"/>
      <c r="Q7" s="2"/>
    </row>
    <row r="8" spans="1:23" ht="18" customHeight="1" x14ac:dyDescent="0.2">
      <c r="A8" s="46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23" ht="5.0999999999999996" customHeight="1" x14ac:dyDescent="0.2"/>
    <row r="10" spans="1:23" ht="15" customHeight="1" x14ac:dyDescent="0.2">
      <c r="B10" s="54" t="str">
        <f>CONCATENATE("Prozentualer Anteil der Landesmittel gemäß aktuellem Bescheid vom ",IF(Mittelanforderung!F29="","__________",TEXT(Mittelanforderung!F29,"TT.MM.JJJJ")))</f>
        <v>Prozentualer Anteil der Landesmittel gemäß aktuellem Bescheid vom __________</v>
      </c>
    </row>
    <row r="11" spans="1:23" ht="5.0999999999999996" customHeight="1" x14ac:dyDescent="0.2"/>
    <row r="12" spans="1:23" ht="18" customHeight="1" x14ac:dyDescent="0.2">
      <c r="A12" s="4"/>
      <c r="C12" s="75" t="str">
        <f>CONCATENATE("für ",C15," und ",C22)</f>
        <v>für Personalausgaben und Sachausgaben</v>
      </c>
      <c r="E12" s="55"/>
      <c r="M12" s="177"/>
      <c r="N12" s="178"/>
      <c r="O12" s="179"/>
    </row>
    <row r="13" spans="1:23" ht="5.0999999999999996" customHeight="1" x14ac:dyDescent="0.2">
      <c r="M13" s="51"/>
      <c r="N13" s="51"/>
      <c r="O13" s="51"/>
      <c r="P13" s="53"/>
      <c r="Q13" s="53"/>
      <c r="R13" s="53"/>
    </row>
    <row r="14" spans="1:23" ht="18" customHeight="1" x14ac:dyDescent="0.2">
      <c r="M14" s="180" t="s">
        <v>31</v>
      </c>
      <c r="N14" s="180"/>
      <c r="O14" s="180"/>
      <c r="P14" s="149" t="s">
        <v>80</v>
      </c>
      <c r="Q14" s="149"/>
      <c r="R14" s="149"/>
    </row>
    <row r="15" spans="1:23" ht="18" customHeight="1" x14ac:dyDescent="0.2">
      <c r="B15" s="35" t="s">
        <v>9</v>
      </c>
      <c r="C15" s="87" t="s">
        <v>81</v>
      </c>
      <c r="E15" s="32"/>
      <c r="M15" s="180"/>
      <c r="N15" s="180"/>
      <c r="O15" s="180"/>
      <c r="P15" s="149"/>
      <c r="Q15" s="149"/>
      <c r="R15" s="149"/>
    </row>
    <row r="16" spans="1:23" ht="18" customHeight="1" x14ac:dyDescent="0.2">
      <c r="B16" s="31" t="s">
        <v>58</v>
      </c>
      <c r="C16" s="31" t="s">
        <v>59</v>
      </c>
      <c r="E16" s="32"/>
      <c r="M16" s="176"/>
      <c r="N16" s="176"/>
      <c r="O16" s="176"/>
      <c r="P16" s="149"/>
      <c r="Q16" s="149"/>
      <c r="R16" s="149"/>
      <c r="W16" s="86"/>
    </row>
    <row r="17" spans="2:18" ht="18" customHeight="1" x14ac:dyDescent="0.2">
      <c r="B17" s="31" t="s">
        <v>60</v>
      </c>
      <c r="C17" s="76" t="s">
        <v>61</v>
      </c>
      <c r="D17" s="77"/>
      <c r="E17" s="78"/>
      <c r="F17" s="77"/>
      <c r="G17" s="77"/>
      <c r="H17" s="77"/>
      <c r="I17" s="77"/>
      <c r="J17" s="77"/>
      <c r="K17" s="77"/>
      <c r="M17" s="163"/>
      <c r="N17" s="163"/>
      <c r="O17" s="163"/>
      <c r="P17" s="149"/>
      <c r="Q17" s="149"/>
      <c r="R17" s="149"/>
    </row>
    <row r="18" spans="2:18" ht="18" customHeight="1" x14ac:dyDescent="0.2">
      <c r="B18" s="31" t="s">
        <v>64</v>
      </c>
      <c r="C18" s="157"/>
      <c r="D18" s="157"/>
      <c r="E18" s="157"/>
      <c r="F18" s="157"/>
      <c r="G18" s="157"/>
      <c r="H18" s="157"/>
      <c r="I18" s="157"/>
      <c r="J18" s="157"/>
      <c r="K18" s="157"/>
      <c r="M18" s="163"/>
      <c r="N18" s="163"/>
      <c r="O18" s="163"/>
    </row>
    <row r="19" spans="2:18" ht="18" customHeight="1" x14ac:dyDescent="0.2">
      <c r="B19" s="31" t="s">
        <v>65</v>
      </c>
      <c r="C19" s="162"/>
      <c r="D19" s="162"/>
      <c r="E19" s="162"/>
      <c r="F19" s="162"/>
      <c r="G19" s="162"/>
      <c r="H19" s="162"/>
      <c r="I19" s="162"/>
      <c r="J19" s="162"/>
      <c r="K19" s="162"/>
      <c r="M19" s="158"/>
      <c r="N19" s="158"/>
      <c r="O19" s="158"/>
    </row>
    <row r="20" spans="2:18" ht="18" customHeight="1" x14ac:dyDescent="0.2">
      <c r="C20" s="73" t="str">
        <f>CONCATENATE("Summe ",C15)</f>
        <v>Summe Personalausgaben</v>
      </c>
      <c r="E20" s="33"/>
      <c r="F20" s="7"/>
      <c r="G20" s="7"/>
      <c r="H20" s="7"/>
      <c r="I20" s="7"/>
      <c r="M20" s="150">
        <f>SUMPRODUCT(ROUND(M16:M19,2))</f>
        <v>0</v>
      </c>
      <c r="N20" s="150"/>
      <c r="O20" s="150"/>
    </row>
    <row r="21" spans="2:18" ht="12" customHeight="1" x14ac:dyDescent="0.2">
      <c r="C21" s="31"/>
      <c r="D21" s="31"/>
      <c r="E21" s="31"/>
      <c r="M21" s="8"/>
      <c r="N21" s="8"/>
      <c r="O21" s="9"/>
      <c r="P21" s="8"/>
      <c r="Q21" s="8"/>
    </row>
    <row r="22" spans="2:18" ht="18" customHeight="1" x14ac:dyDescent="0.2">
      <c r="B22" s="36" t="s">
        <v>11</v>
      </c>
      <c r="C22" s="36" t="s">
        <v>66</v>
      </c>
      <c r="D22" s="34"/>
      <c r="E22" s="3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8" customHeight="1" x14ac:dyDescent="0.2">
      <c r="B23" s="52" t="s">
        <v>33</v>
      </c>
      <c r="C23" s="74" t="s">
        <v>67</v>
      </c>
      <c r="D23" s="34"/>
      <c r="E23" s="34"/>
      <c r="F23" s="5"/>
      <c r="G23" s="5"/>
      <c r="H23" s="5"/>
      <c r="I23" s="5"/>
      <c r="J23" s="5"/>
      <c r="K23" s="5"/>
      <c r="L23" s="6"/>
      <c r="M23" s="176"/>
      <c r="N23" s="176"/>
      <c r="O23" s="176"/>
    </row>
    <row r="24" spans="2:18" ht="18" customHeight="1" x14ac:dyDescent="0.2">
      <c r="B24" s="52" t="s">
        <v>34</v>
      </c>
      <c r="C24" s="74" t="s">
        <v>68</v>
      </c>
      <c r="D24" s="34"/>
      <c r="E24" s="34"/>
      <c r="F24" s="5"/>
      <c r="G24" s="5"/>
      <c r="H24" s="5"/>
      <c r="I24" s="5"/>
      <c r="J24" s="5"/>
      <c r="K24" s="5"/>
      <c r="L24" s="6"/>
      <c r="M24" s="163"/>
      <c r="N24" s="163"/>
      <c r="O24" s="163"/>
    </row>
    <row r="25" spans="2:18" ht="18" customHeight="1" x14ac:dyDescent="0.2">
      <c r="B25" s="17" t="s">
        <v>35</v>
      </c>
      <c r="C25" s="79" t="s">
        <v>69</v>
      </c>
      <c r="D25" s="34"/>
      <c r="E25" s="34"/>
      <c r="F25" s="5"/>
      <c r="G25" s="5"/>
      <c r="H25" s="5"/>
      <c r="I25" s="5"/>
      <c r="J25" s="5"/>
      <c r="K25" s="5"/>
      <c r="L25" s="80"/>
      <c r="M25" s="163"/>
      <c r="N25" s="163"/>
      <c r="O25" s="163"/>
    </row>
    <row r="26" spans="2:18" ht="18" customHeight="1" x14ac:dyDescent="0.2">
      <c r="B26" s="17" t="s">
        <v>36</v>
      </c>
      <c r="C26" s="79" t="s">
        <v>73</v>
      </c>
      <c r="D26" s="79"/>
      <c r="E26" s="79"/>
      <c r="F26" s="79"/>
      <c r="G26" s="79"/>
      <c r="H26" s="79"/>
      <c r="I26" s="79"/>
      <c r="J26" s="79"/>
      <c r="K26" s="79"/>
      <c r="L26" s="80"/>
      <c r="M26" s="163"/>
      <c r="N26" s="163"/>
      <c r="O26" s="163"/>
    </row>
    <row r="27" spans="2:18" ht="18" customHeight="1" x14ac:dyDescent="0.2">
      <c r="B27" s="17" t="s">
        <v>37</v>
      </c>
      <c r="C27" s="79" t="s">
        <v>74</v>
      </c>
      <c r="D27" s="79"/>
      <c r="E27" s="79"/>
      <c r="F27" s="79"/>
      <c r="G27" s="79"/>
      <c r="H27" s="79"/>
      <c r="I27" s="79"/>
      <c r="J27" s="79"/>
      <c r="K27" s="79"/>
      <c r="L27" s="80"/>
      <c r="M27" s="163"/>
      <c r="N27" s="163"/>
      <c r="O27" s="163"/>
    </row>
    <row r="28" spans="2:18" ht="18" customHeight="1" x14ac:dyDescent="0.2">
      <c r="B28" s="52" t="s">
        <v>38</v>
      </c>
      <c r="C28" s="159"/>
      <c r="D28" s="160"/>
      <c r="E28" s="160"/>
      <c r="F28" s="160"/>
      <c r="G28" s="160"/>
      <c r="H28" s="160"/>
      <c r="I28" s="160"/>
      <c r="J28" s="160"/>
      <c r="K28" s="161"/>
      <c r="L28" s="6"/>
      <c r="M28" s="163"/>
      <c r="N28" s="163"/>
      <c r="O28" s="163"/>
    </row>
    <row r="29" spans="2:18" ht="18" customHeight="1" x14ac:dyDescent="0.2">
      <c r="B29" s="52" t="s">
        <v>39</v>
      </c>
      <c r="C29" s="151"/>
      <c r="D29" s="152"/>
      <c r="E29" s="152"/>
      <c r="F29" s="152"/>
      <c r="G29" s="152"/>
      <c r="H29" s="152"/>
      <c r="I29" s="152"/>
      <c r="J29" s="152"/>
      <c r="K29" s="153"/>
      <c r="L29" s="6"/>
      <c r="M29" s="163"/>
      <c r="N29" s="163"/>
      <c r="O29" s="163"/>
    </row>
    <row r="30" spans="2:18" ht="18" customHeight="1" x14ac:dyDescent="0.2">
      <c r="B30" s="52" t="s">
        <v>40</v>
      </c>
      <c r="C30" s="154"/>
      <c r="D30" s="155"/>
      <c r="E30" s="155"/>
      <c r="F30" s="155"/>
      <c r="G30" s="155"/>
      <c r="H30" s="155"/>
      <c r="I30" s="155"/>
      <c r="J30" s="155"/>
      <c r="K30" s="156"/>
      <c r="L30" s="6"/>
      <c r="M30" s="163"/>
      <c r="N30" s="163"/>
      <c r="O30" s="163"/>
    </row>
    <row r="31" spans="2:18" ht="18" customHeight="1" x14ac:dyDescent="0.2">
      <c r="B31" s="36"/>
      <c r="C31" s="73" t="str">
        <f>CONCATENATE("Summe ",C22)</f>
        <v>Summe Sachausgaben</v>
      </c>
      <c r="D31" s="34"/>
      <c r="E31" s="34"/>
      <c r="F31" s="5"/>
      <c r="G31" s="5"/>
      <c r="H31" s="5"/>
      <c r="I31" s="5"/>
      <c r="J31" s="5"/>
      <c r="K31" s="5"/>
      <c r="L31" s="6"/>
      <c r="M31" s="150">
        <f>SUMPRODUCT(ROUND(M23:M30,2))</f>
        <v>0</v>
      </c>
      <c r="N31" s="150"/>
      <c r="O31" s="150"/>
    </row>
    <row r="32" spans="2:18" ht="5.0999999999999996" customHeight="1" x14ac:dyDescent="0.2">
      <c r="C32" s="31"/>
      <c r="D32" s="31"/>
      <c r="E32" s="31"/>
      <c r="M32" s="8"/>
      <c r="N32" s="8"/>
      <c r="O32" s="9"/>
      <c r="P32" s="8"/>
      <c r="Q32" s="8"/>
    </row>
    <row r="33" spans="1:18" ht="18" customHeight="1" x14ac:dyDescent="0.2">
      <c r="B33" s="36" t="s">
        <v>79</v>
      </c>
      <c r="C33" s="31"/>
      <c r="D33" s="31"/>
      <c r="E33" s="31"/>
      <c r="M33" s="150">
        <f>M20+M31</f>
        <v>0</v>
      </c>
      <c r="N33" s="150"/>
      <c r="O33" s="150"/>
      <c r="P33" s="8"/>
      <c r="Q33" s="8"/>
    </row>
    <row r="34" spans="1:18" ht="5.0999999999999996" customHeight="1" x14ac:dyDescent="0.2">
      <c r="C34" s="31"/>
      <c r="D34" s="31"/>
      <c r="E34" s="31"/>
      <c r="M34" s="8"/>
      <c r="N34" s="8"/>
      <c r="O34" s="9"/>
      <c r="P34" s="8"/>
      <c r="Q34" s="8"/>
    </row>
    <row r="35" spans="1:18" ht="18" customHeight="1" x14ac:dyDescent="0.2">
      <c r="B35" s="83" t="s">
        <v>75</v>
      </c>
      <c r="C35" s="81" t="s">
        <v>76</v>
      </c>
      <c r="D35" s="31"/>
      <c r="E35" s="31"/>
      <c r="M35" s="8"/>
      <c r="N35" s="8"/>
      <c r="O35" s="9"/>
      <c r="P35" s="8"/>
      <c r="Q35" s="8"/>
    </row>
    <row r="36" spans="1:18" ht="18" customHeight="1" x14ac:dyDescent="0.2">
      <c r="B36" s="84" t="s">
        <v>77</v>
      </c>
      <c r="C36" s="72" t="s">
        <v>78</v>
      </c>
      <c r="D36" s="31"/>
      <c r="E36" s="31"/>
      <c r="M36" s="185"/>
      <c r="N36" s="185"/>
      <c r="O36" s="185"/>
    </row>
    <row r="37" spans="1:18" ht="18" customHeight="1" x14ac:dyDescent="0.2">
      <c r="B37" s="85"/>
      <c r="C37" s="82" t="str">
        <f>CONCATENATE("Summe ",C35)</f>
        <v>Summe Verwaltungsausgaben</v>
      </c>
      <c r="D37" s="31"/>
      <c r="E37" s="31"/>
      <c r="M37" s="150">
        <f>SUMPRODUCT(ROUND(M36,2))</f>
        <v>0</v>
      </c>
      <c r="N37" s="150"/>
      <c r="O37" s="150"/>
    </row>
    <row r="38" spans="1:18" ht="5.0999999999999996" customHeight="1" x14ac:dyDescent="0.2">
      <c r="C38" s="31"/>
      <c r="D38" s="31"/>
      <c r="E38" s="31"/>
      <c r="M38" s="8"/>
      <c r="N38" s="8"/>
      <c r="O38" s="9"/>
      <c r="P38" s="8"/>
      <c r="Q38" s="8"/>
    </row>
    <row r="39" spans="1:18" ht="18" customHeight="1" thickBot="1" x14ac:dyDescent="0.25">
      <c r="B39" s="10" t="s">
        <v>70</v>
      </c>
      <c r="C39" s="12"/>
      <c r="D39" s="10"/>
      <c r="E39" s="10"/>
      <c r="F39" s="10"/>
      <c r="G39" s="10"/>
      <c r="H39" s="10"/>
      <c r="I39" s="11"/>
      <c r="J39" s="11"/>
      <c r="K39" s="11"/>
      <c r="L39" s="12"/>
      <c r="M39" s="183">
        <f>M20+M31+M37</f>
        <v>0</v>
      </c>
      <c r="N39" s="183"/>
      <c r="O39" s="183"/>
      <c r="P39" s="184"/>
      <c r="Q39" s="184"/>
      <c r="R39" s="184"/>
    </row>
    <row r="40" spans="1:18" ht="12" customHeight="1" thickTop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1" t="s">
        <v>10</v>
      </c>
      <c r="R40" s="9"/>
    </row>
    <row r="41" spans="1:18" ht="18" customHeight="1" x14ac:dyDescent="0.2">
      <c r="A41" s="46" t="s">
        <v>29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 ht="5.0999999999999996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R42" s="9"/>
    </row>
    <row r="43" spans="1:18" ht="18" customHeight="1" x14ac:dyDescent="0.2">
      <c r="A43" s="5"/>
      <c r="B43" s="17" t="str">
        <f>CONCATENATE("Zuwendungsbetrag gemäß aktuellem Bescheid vom ",IF(Mittelanforderung!F29="","__________",TEXT(Mittelanforderung!F29,"TT.MM.JJJJ")))</f>
        <v>Zuwendungsbetrag gemäß aktuellem Bescheid vom __________</v>
      </c>
      <c r="C43" s="5"/>
      <c r="D43" s="5"/>
      <c r="E43" s="5"/>
      <c r="F43" s="5"/>
      <c r="G43" s="5"/>
      <c r="H43" s="5"/>
      <c r="I43" s="5"/>
      <c r="J43" s="5"/>
      <c r="L43" s="5"/>
      <c r="P43" s="173">
        <f>Mittelanforderung!F27</f>
        <v>0</v>
      </c>
      <c r="Q43" s="174"/>
      <c r="R43" s="175"/>
    </row>
    <row r="44" spans="1:18" ht="5.0999999999999996" customHeight="1" x14ac:dyDescent="0.2">
      <c r="A44" s="5"/>
      <c r="D44" s="14"/>
      <c r="E44" s="14"/>
    </row>
    <row r="45" spans="1:18" ht="18" customHeight="1" x14ac:dyDescent="0.2">
      <c r="A45" s="5"/>
      <c r="B45" s="17" t="s">
        <v>28</v>
      </c>
      <c r="C45" s="5"/>
      <c r="D45" s="5"/>
      <c r="E45" s="5"/>
      <c r="F45" s="5"/>
      <c r="G45" s="5"/>
      <c r="H45" s="5"/>
      <c r="I45" s="5"/>
      <c r="J45" s="5"/>
      <c r="K45" s="5"/>
      <c r="L45" s="5"/>
      <c r="P45" s="170"/>
      <c r="Q45" s="171"/>
      <c r="R45" s="172"/>
    </row>
    <row r="46" spans="1:18" ht="5.0999999999999996" customHeight="1" x14ac:dyDescent="0.2">
      <c r="B46" s="6"/>
      <c r="D46" s="15"/>
      <c r="F46" s="15"/>
      <c r="G46" s="15"/>
      <c r="H46" s="15"/>
      <c r="I46" s="15"/>
      <c r="J46" s="15"/>
      <c r="K46" s="15"/>
      <c r="L46" s="16"/>
    </row>
    <row r="47" spans="1:18" ht="18" customHeight="1" thickBot="1" x14ac:dyDescent="0.25">
      <c r="B47" s="10" t="s">
        <v>41</v>
      </c>
      <c r="C47" s="12"/>
      <c r="D47" s="11"/>
      <c r="E47" s="11"/>
      <c r="F47" s="11"/>
      <c r="G47" s="11"/>
      <c r="H47" s="11"/>
      <c r="I47" s="11"/>
      <c r="J47" s="11"/>
      <c r="K47" s="11"/>
      <c r="L47" s="10"/>
      <c r="M47" s="12"/>
      <c r="N47" s="12"/>
      <c r="O47" s="13"/>
      <c r="P47" s="167">
        <f>IF(P43-P45&lt;0,0,P43-P45)</f>
        <v>0</v>
      </c>
      <c r="Q47" s="168"/>
      <c r="R47" s="169"/>
    </row>
    <row r="48" spans="1:18" ht="12" customHeight="1" thickTop="1" x14ac:dyDescent="0.2">
      <c r="B48" s="5"/>
      <c r="C48" s="6"/>
      <c r="D48" s="50"/>
      <c r="E48" s="50"/>
      <c r="F48" s="50"/>
      <c r="G48" s="50"/>
      <c r="H48" s="50"/>
      <c r="I48" s="50"/>
    </row>
    <row r="49" spans="1:18" ht="18" customHeight="1" x14ac:dyDescent="0.2">
      <c r="B49" s="17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5"/>
      <c r="P49" s="173">
        <f>ROUND(P39,2)</f>
        <v>0</v>
      </c>
      <c r="Q49" s="174"/>
      <c r="R49" s="175"/>
    </row>
    <row r="50" spans="1:18" ht="5.0999999999999996" customHeight="1" x14ac:dyDescent="0.2">
      <c r="B50" s="5"/>
      <c r="C50" s="5"/>
      <c r="D50" s="5"/>
      <c r="E50" s="5"/>
      <c r="F50" s="5"/>
      <c r="G50" s="5"/>
      <c r="H50" s="5"/>
      <c r="I50" s="5"/>
      <c r="J50" s="5"/>
    </row>
    <row r="51" spans="1:18" ht="18" customHeight="1" x14ac:dyDescent="0.2">
      <c r="B51" s="6" t="s">
        <v>27</v>
      </c>
      <c r="D51" s="15"/>
      <c r="F51" s="15"/>
      <c r="G51" s="15"/>
      <c r="H51" s="15"/>
      <c r="I51" s="15"/>
      <c r="J51" s="15"/>
      <c r="K51" s="15"/>
      <c r="L51" s="16"/>
      <c r="P51" s="170"/>
      <c r="Q51" s="171"/>
      <c r="R51" s="172"/>
    </row>
    <row r="52" spans="1:18" ht="5.0999999999999996" customHeight="1" x14ac:dyDescent="0.2">
      <c r="B52" s="6"/>
      <c r="D52" s="15"/>
      <c r="F52" s="15"/>
      <c r="G52" s="15"/>
      <c r="H52" s="15"/>
      <c r="I52" s="15"/>
      <c r="J52" s="15"/>
      <c r="K52" s="15"/>
      <c r="L52" s="16"/>
    </row>
    <row r="53" spans="1:18" ht="18" customHeight="1" thickBot="1" x14ac:dyDescent="0.25">
      <c r="B53" s="10" t="s">
        <v>43</v>
      </c>
      <c r="C53" s="12"/>
      <c r="D53" s="11"/>
      <c r="E53" s="11"/>
      <c r="F53" s="11"/>
      <c r="G53" s="11"/>
      <c r="H53" s="11"/>
      <c r="I53" s="11"/>
      <c r="J53" s="11"/>
      <c r="K53" s="11"/>
      <c r="L53" s="10"/>
      <c r="M53" s="12"/>
      <c r="N53" s="12"/>
      <c r="O53" s="13"/>
      <c r="P53" s="167">
        <f>IF(P49-P51&lt;0,0,P49-P51)</f>
        <v>0</v>
      </c>
      <c r="Q53" s="168"/>
      <c r="R53" s="169"/>
    </row>
    <row r="54" spans="1:18" ht="12" customHeight="1" thickTop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O54" s="9"/>
    </row>
    <row r="55" spans="1:18" ht="18" customHeight="1" x14ac:dyDescent="0.2">
      <c r="A55" s="46" t="s">
        <v>32</v>
      </c>
      <c r="B55" s="4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9"/>
      <c r="P55" s="181" t="str">
        <f>IF(MIN(P53,P47)=0,"",MIN(P53,P47))</f>
        <v/>
      </c>
      <c r="Q55" s="181"/>
      <c r="R55" s="182"/>
    </row>
    <row r="56" spans="1:18" ht="5.0999999999999996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8" customHeight="1" x14ac:dyDescent="0.2">
      <c r="A57" s="89" t="s">
        <v>82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0" t="str">
        <f>IF(P57&gt;P55,"Bitte nicht mehr als die »abrufbaren Mittel« eintragen!","")</f>
        <v/>
      </c>
      <c r="P57" s="146"/>
      <c r="Q57" s="147"/>
      <c r="R57" s="148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4" spans="1:18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6"/>
    </row>
    <row r="105" spans="1:18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5"/>
      <c r="N107" s="5"/>
      <c r="O107" s="5"/>
      <c r="P107" s="5"/>
      <c r="Q107" s="5"/>
      <c r="R107" s="6"/>
    </row>
    <row r="108" spans="1:18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9"/>
    </row>
    <row r="112" spans="1:18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9"/>
    </row>
    <row r="114" spans="1:18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6"/>
      <c r="N117" s="6"/>
      <c r="O117" s="6"/>
      <c r="P117" s="6"/>
      <c r="Q117" s="6"/>
      <c r="R117" s="19"/>
    </row>
    <row r="118" spans="1:18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</row>
    <row r="121" spans="1:18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6"/>
      <c r="N128" s="6"/>
      <c r="O128" s="6"/>
      <c r="P128" s="6"/>
      <c r="Q128" s="6"/>
      <c r="R128" s="6"/>
    </row>
    <row r="129" spans="1:18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6"/>
      <c r="N130" s="6"/>
      <c r="O130" s="6"/>
      <c r="P130" s="6"/>
      <c r="Q130" s="6"/>
      <c r="R130" s="6"/>
    </row>
    <row r="131" spans="1:18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6"/>
      <c r="N137" s="6"/>
      <c r="O137" s="6"/>
      <c r="P137" s="6"/>
      <c r="Q137" s="6"/>
      <c r="R137" s="6"/>
    </row>
    <row r="138" spans="1: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6"/>
      <c r="N138" s="6"/>
      <c r="O138" s="6"/>
      <c r="P138" s="6"/>
      <c r="Q138" s="6"/>
      <c r="R138" s="6"/>
    </row>
    <row r="139" spans="1:18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6"/>
      <c r="N148" s="6"/>
      <c r="O148" s="6"/>
      <c r="P148" s="6"/>
      <c r="Q148" s="6"/>
      <c r="R148" s="6"/>
    </row>
    <row r="149" spans="1:18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6"/>
      <c r="N163" s="6"/>
      <c r="O163" s="6"/>
      <c r="P163" s="6"/>
      <c r="Q163" s="6"/>
      <c r="R163" s="6"/>
    </row>
    <row r="164" spans="1:18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6"/>
      <c r="N165" s="6"/>
      <c r="O165" s="6"/>
      <c r="P165" s="6"/>
      <c r="Q165" s="6"/>
      <c r="R165" s="6"/>
    </row>
    <row r="166" spans="1:18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6"/>
      <c r="N167" s="6"/>
      <c r="O167" s="6"/>
      <c r="P167" s="6"/>
      <c r="Q167" s="6"/>
      <c r="R167" s="19"/>
    </row>
    <row r="168" spans="1:18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</sheetData>
  <sheetProtection password="EDE9" sheet="1" objects="1" scenarios="1" selectLockedCells="1"/>
  <mergeCells count="36">
    <mergeCell ref="P39:R39"/>
    <mergeCell ref="P43:R43"/>
    <mergeCell ref="M36:O36"/>
    <mergeCell ref="M37:O37"/>
    <mergeCell ref="O1:R1"/>
    <mergeCell ref="P53:R53"/>
    <mergeCell ref="P45:R45"/>
    <mergeCell ref="P49:R49"/>
    <mergeCell ref="M23:O23"/>
    <mergeCell ref="M24:O24"/>
    <mergeCell ref="M25:O25"/>
    <mergeCell ref="M20:O20"/>
    <mergeCell ref="M12:O12"/>
    <mergeCell ref="M16:O16"/>
    <mergeCell ref="M14:O15"/>
    <mergeCell ref="M30:O30"/>
    <mergeCell ref="M28:O28"/>
    <mergeCell ref="M29:O29"/>
    <mergeCell ref="M17:O17"/>
    <mergeCell ref="M18:O18"/>
    <mergeCell ref="P57:R57"/>
    <mergeCell ref="P14:R17"/>
    <mergeCell ref="M33:O33"/>
    <mergeCell ref="C29:K29"/>
    <mergeCell ref="C30:K30"/>
    <mergeCell ref="C18:K18"/>
    <mergeCell ref="M19:O19"/>
    <mergeCell ref="C28:K28"/>
    <mergeCell ref="C19:K19"/>
    <mergeCell ref="M27:O27"/>
    <mergeCell ref="M26:O26"/>
    <mergeCell ref="P55:R55"/>
    <mergeCell ref="P51:R51"/>
    <mergeCell ref="M31:O31"/>
    <mergeCell ref="P47:R47"/>
    <mergeCell ref="M39:O39"/>
  </mergeCells>
  <phoneticPr fontId="3" type="noConversion"/>
  <conditionalFormatting sqref="O1">
    <cfRule type="cellIs" dxfId="0" priority="1" stopIfTrue="1" operator="equal">
      <formula>0</formula>
    </cfRule>
  </conditionalFormatting>
  <dataValidations count="1">
    <dataValidation type="decimal" operator="lessThanOrEqual" allowBlank="1" showErrorMessage="1" errorTitle="Mittelanforderung" error="Es können nicht mehr als die abrufbaren Mittel eingetragen werden!" sqref="P57:R57">
      <formula1>P55</formula1>
    </dataValidation>
  </dataValidations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2019-10-16T08:27:33Z</cp:lastPrinted>
  <dcterms:created xsi:type="dcterms:W3CDTF">2010-02-12T07:07:07Z</dcterms:created>
  <dcterms:modified xsi:type="dcterms:W3CDTF">2019-10-25T09:48:01Z</dcterms:modified>
</cp:coreProperties>
</file>