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Z:\Organisation\Formulare\05 SoFaJuSp\01 Änderung TLVwA\Extern\Mittelanforderung\"/>
    </mc:Choice>
  </mc:AlternateContent>
  <bookViews>
    <workbookView xWindow="12560" yWindow="-20" windowWidth="12600" windowHeight="12810" activeTab="1"/>
  </bookViews>
  <sheets>
    <sheet name="Änderungsdoku" sheetId="5" r:id="rId1"/>
    <sheet name="Mittelanforderung" sheetId="1" r:id="rId2"/>
    <sheet name="Übersicht geplante Ausgaben" sheetId="4" r:id="rId3"/>
  </sheets>
  <definedNames>
    <definedName name="_xlnm.Print_Area" localSheetId="0">Änderungsdoku!$A$1:$C$17</definedName>
    <definedName name="_xlnm.Print_Area" localSheetId="1">Mittelanforderung!$A$1:$R$68</definedName>
    <definedName name="_xlnm.Print_Area" localSheetId="2">'Übersicht geplante Ausgaben'!$A$1:$R$55</definedName>
    <definedName name="_xlnm.Print_Titles" localSheetId="0">Änderungsdoku!$7:$7</definedName>
    <definedName name="_xlnm.Print_Titles" localSheetId="2">'Übersicht geplante Ausgaben'!$1:$7</definedName>
  </definedNames>
  <calcPr calcId="162913"/>
</workbook>
</file>

<file path=xl/calcChain.xml><?xml version="1.0" encoding="utf-8"?>
<calcChain xmlns="http://schemas.openxmlformats.org/spreadsheetml/2006/main">
  <c r="A68" i="1" l="1"/>
  <c r="A4" i="5"/>
  <c r="B10" i="4" l="1"/>
  <c r="M37" i="4" l="1"/>
  <c r="P35" i="4"/>
  <c r="M35" i="4"/>
  <c r="P31" i="4"/>
  <c r="M31" i="4"/>
  <c r="P18" i="4"/>
  <c r="M18" i="4"/>
  <c r="P47" i="4" l="1"/>
  <c r="P37" i="4"/>
  <c r="C35" i="4"/>
  <c r="C31" i="4"/>
  <c r="C18" i="4" l="1"/>
  <c r="P41" i="4" l="1"/>
  <c r="P45" i="4" s="1"/>
  <c r="B41" i="4" l="1"/>
  <c r="P51" i="4" l="1"/>
  <c r="P53" i="4" s="1"/>
  <c r="F34" i="1" s="1"/>
  <c r="A6" i="4" l="1"/>
  <c r="O32" i="1" l="1"/>
  <c r="A67" i="1" l="1"/>
  <c r="D55" i="1" l="1"/>
  <c r="R3" i="4"/>
  <c r="R2" i="4"/>
  <c r="O1" i="4"/>
  <c r="A4" i="4" l="1"/>
</calcChain>
</file>

<file path=xl/sharedStrings.xml><?xml version="1.0" encoding="utf-8"?>
<sst xmlns="http://schemas.openxmlformats.org/spreadsheetml/2006/main" count="91" uniqueCount="87">
  <si>
    <t>Zuwendungsempfänger/Anschrift</t>
  </si>
  <si>
    <t>Kontoinhaber:</t>
  </si>
  <si>
    <t>Name des Geldinstituts:</t>
  </si>
  <si>
    <t>Aktenzeichen:</t>
  </si>
  <si>
    <t xml:space="preserve"> Auszahlung freigegeben für HHJ</t>
  </si>
  <si>
    <t xml:space="preserve"> sachlich und rechnerisch richtig</t>
  </si>
  <si>
    <r>
      <t xml:space="preserve"> </t>
    </r>
    <r>
      <rPr>
        <b/>
        <i/>
        <u/>
        <sz val="8"/>
        <rFont val="Arial"/>
        <family val="2"/>
      </rPr>
      <t>Nicht vom Empfänger auszufüllen!</t>
    </r>
  </si>
  <si>
    <t>Ort, Datum</t>
  </si>
  <si>
    <t xml:space="preserve">Aktenzeichen: </t>
  </si>
  <si>
    <t>aktueller Bescheid vom:</t>
  </si>
  <si>
    <t>Hiermit beantrage ich die Auszahlung einer Rate in Höhe des anteiligen Mittelbedarfs entsprechend der im o. g. Bescheid</t>
  </si>
  <si>
    <t>festgelegten Bestimmungen für den Zeitraum</t>
  </si>
  <si>
    <t>bis:</t>
  </si>
  <si>
    <t>rechtsverbindliche Unterschrift(en) und Stempel</t>
  </si>
  <si>
    <t>Name in DRUCKBUCHSTABEN</t>
  </si>
  <si>
    <t>(bitte Ort der Bank angeben)</t>
  </si>
  <si>
    <t>Ich bitte um Überweisung des o. g. Betrages auf nachstehendes Konto:</t>
  </si>
  <si>
    <t>vom:</t>
  </si>
  <si>
    <r>
      <t xml:space="preserve">Anlage: </t>
    </r>
    <r>
      <rPr>
        <b/>
        <sz val="9"/>
        <rFont val="Arial"/>
        <family val="2"/>
      </rPr>
      <t>Übersicht über die geplanten Ausgaben</t>
    </r>
  </si>
  <si>
    <r>
      <t>Anlage</t>
    </r>
    <r>
      <rPr>
        <sz val="9"/>
        <rFont val="Arial"/>
        <family val="2"/>
      </rPr>
      <t>:</t>
    </r>
  </si>
  <si>
    <t>Übersicht über die geplanten Ausgaben</t>
  </si>
  <si>
    <t>Änderungsdokumentation</t>
  </si>
  <si>
    <t>Version</t>
  </si>
  <si>
    <t>Datum</t>
  </si>
  <si>
    <t>Beschreibung der Änderung</t>
  </si>
  <si>
    <t>V 1.0</t>
  </si>
  <si>
    <t>Ersterstellung</t>
  </si>
  <si>
    <t>Ich bestätige, dass die Bedingungen und Auflagen des o. g. Bescheides erfüllt werden und keine mitteilungspflichtigen</t>
  </si>
  <si>
    <t>1.</t>
  </si>
  <si>
    <t>in Höhe von: (in €)</t>
  </si>
  <si>
    <t>IBAN:</t>
  </si>
  <si>
    <t>BIC:</t>
  </si>
  <si>
    <t>Mittelanforderung</t>
  </si>
  <si>
    <t>Gesamtsumme bereits erhaltener Mittel</t>
  </si>
  <si>
    <t>Summe Mittelbestand</t>
  </si>
  <si>
    <t>Summe des geplanten Bedarfs an Landesmitteln</t>
  </si>
  <si>
    <t>Restmittel aus bisherigen Mittelanforderungen</t>
  </si>
  <si>
    <t>Summe Mittelbedarf</t>
  </si>
  <si>
    <t>Übersicht der in den nächsten zwei Monaten fällig werdenden zuwendungsfähigen Ausgaben in €</t>
  </si>
  <si>
    <t>zuwendungsfähige
Gesamtausgaben</t>
  </si>
  <si>
    <t>Landesmittel</t>
  </si>
  <si>
    <t xml:space="preserve">  </t>
  </si>
  <si>
    <t>Berechnung der abrufbaren Mittel in €</t>
  </si>
  <si>
    <r>
      <t xml:space="preserve">Abrufbare Mittel </t>
    </r>
    <r>
      <rPr>
        <sz val="9"/>
        <rFont val="Arial"/>
        <family val="2"/>
      </rPr>
      <t>mit dieser Mittelanforderung</t>
    </r>
    <r>
      <rPr>
        <b/>
        <sz val="9"/>
        <rFont val="Arial"/>
        <family val="2"/>
      </rPr>
      <t xml:space="preserve"> in €</t>
    </r>
  </si>
  <si>
    <t>Hinweis: Bitte gleichen Sie mögliche Rundungsdifferenzen mit der letzten Mittelanforderung aus!</t>
  </si>
  <si>
    <t>Zuwendungsbetrag: (in €)</t>
  </si>
  <si>
    <t>Mittelanforderung Förderung der Modellprojekte (Überregionale Familienförderung)</t>
  </si>
  <si>
    <t>F-MP</t>
  </si>
  <si>
    <t>Änderungen eingetreten sind. Nicht verbrauchte Mittel zeige ich unverzüglich an. Eine Übersicht über die geplanten zu-</t>
  </si>
  <si>
    <t>wendungsfähigen Ausgaben für den o. g. Zeitraum habe ich dieser Mittelanforderung beigefügt.</t>
  </si>
  <si>
    <t>Personalausgaben</t>
  </si>
  <si>
    <t>2.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</si>
  <si>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</si>
  <si>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</si>
  <si>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</si>
  <si>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</si>
  <si>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</si>
  <si>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</si>
  <si>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</si>
  <si>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</si>
  <si>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</si>
  <si>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</si>
  <si>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3.</t>
  </si>
  <si>
    <t>3.1</t>
  </si>
  <si>
    <t>Gesamtsumme der zuwendungsfähigen Ausgaben</t>
  </si>
  <si>
    <t>1.1</t>
  </si>
  <si>
    <t>1.2</t>
  </si>
  <si>
    <t>1.3</t>
  </si>
  <si>
    <t>1.4</t>
  </si>
  <si>
    <t>V 1.1</t>
  </si>
  <si>
    <t>Anpassung an neue Richtlinie</t>
  </si>
  <si>
    <t>Förderung von Modellprojekten und zeitlich begrenzten Vorhaben der Familien- und Seniorenpolitik 
außerhalb des Landesfamilienförderplans (Überregionale Familienförderung)</t>
  </si>
  <si>
    <t>Sachausgaben (inkl. Honorarausgaben)</t>
  </si>
  <si>
    <t>Regieausgaben</t>
  </si>
  <si>
    <t>Pauschale (max. 7% der Personal- und Sachausgaben)</t>
  </si>
  <si>
    <t>V 1.2</t>
  </si>
  <si>
    <t>Adressänderung</t>
  </si>
  <si>
    <t>Weimarische Straße 45/46</t>
  </si>
  <si>
    <t>99099 Erfurt</t>
  </si>
  <si>
    <t>GFAW</t>
  </si>
  <si>
    <t>TLVwA</t>
  </si>
  <si>
    <t>V 2.0</t>
  </si>
  <si>
    <t>Übernahme des Formulars</t>
  </si>
  <si>
    <t>Thüringer Landesverwaltungsamt</t>
  </si>
  <si>
    <t>- Abteilungsgruppe Arbeits- und Wirtschaftsförderung</t>
  </si>
  <si>
    <t xml:space="preserve"> Prüfvermerk TLVwA</t>
  </si>
  <si>
    <t>Überregionale Familienförderung - Modellprojekte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</si>
</sst>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"/>
    <numFmt numFmtId="165" formatCode="_-* #,##0.00\ [$€-1]_-;\-* #,##0.00\ [$€-1]_-;_-* &quot;-&quot;??\ [$€-1]_-"/>
    <numFmt numFmtId="166" formatCode="dd/mm/yy;@"/>
    <numFmt numFmtId="167" formatCode="#,##0.00;\-#,##0.00;"/>
  </numFmts>
  <fonts count="41">
    <font>
      <sz val="9"/>
      <name val="Arial"/>
    </font>
    <font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i/>
      <u/>
      <sz val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9"/>
      <color rgb="FFFF000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9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/>
      <right style="thin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/>
      <top/>
      <bottom/>
      <diagonal/>
    </border>
  </borders>
  <cellStyleXfs count="47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8" fillId="2" borderId="1" applyNumberFormat="0" applyAlignment="0" applyProtection="0"/>
    <xf numFmtId="0" fontId="19" fillId="2" borderId="2" applyNumberFormat="0" applyAlignment="0" applyProtection="0"/>
    <xf numFmtId="0" fontId="20" fillId="3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23" fillId="14" borderId="0" applyNumberFormat="0" applyBorder="0" applyAlignment="0" applyProtection="0"/>
    <xf numFmtId="0" fontId="24" fillId="3" borderId="0" applyNumberFormat="0" applyBorder="0" applyAlignment="0" applyProtection="0"/>
    <xf numFmtId="0" fontId="7" fillId="4" borderId="4" applyNumberFormat="0" applyFont="0" applyAlignment="0" applyProtection="0"/>
    <xf numFmtId="0" fontId="25" fillId="15" borderId="0" applyNumberFormat="0" applyBorder="0" applyAlignment="0" applyProtection="0"/>
    <xf numFmtId="0" fontId="7" fillId="0" borderId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16" borderId="9" applyNumberFormat="0" applyAlignment="0" applyProtection="0"/>
    <xf numFmtId="0" fontId="1" fillId="0" borderId="0"/>
    <xf numFmtId="0" fontId="7" fillId="0" borderId="0"/>
    <xf numFmtId="0" fontId="1" fillId="0" borderId="0"/>
  </cellStyleXfs>
  <cellXfs count="191">
    <xf numFmtId="0" fontId="0" fillId="0" borderId="0" xfId="0"/>
    <xf numFmtId="0" fontId="1" fillId="0" borderId="0" xfId="35" applyFont="1" applyFill="1" applyAlignment="1" applyProtection="1">
      <alignment vertical="center"/>
    </xf>
    <xf numFmtId="0" fontId="8" fillId="0" borderId="0" xfId="35" applyFont="1" applyFill="1" applyAlignment="1" applyProtection="1">
      <alignment horizontal="right" vertical="center"/>
    </xf>
    <xf numFmtId="0" fontId="8" fillId="0" borderId="0" xfId="35" applyNumberFormat="1" applyFont="1" applyFill="1" applyBorder="1" applyAlignment="1" applyProtection="1">
      <alignment horizontal="left" vertical="center"/>
    </xf>
    <xf numFmtId="0" fontId="1" fillId="0" borderId="0" xfId="35" applyFont="1" applyFill="1" applyBorder="1" applyAlignment="1" applyProtection="1">
      <alignment vertical="center"/>
    </xf>
    <xf numFmtId="0" fontId="2" fillId="0" borderId="0" xfId="35" applyFont="1" applyFill="1" applyBorder="1" applyAlignment="1" applyProtection="1">
      <alignment vertical="center"/>
    </xf>
    <xf numFmtId="0" fontId="2" fillId="0" borderId="0" xfId="35" applyFont="1" applyFill="1" applyAlignment="1" applyProtection="1">
      <alignment horizontal="right" vertical="center"/>
    </xf>
    <xf numFmtId="0" fontId="9" fillId="0" borderId="0" xfId="35" applyFont="1" applyFill="1" applyBorder="1" applyAlignment="1" applyProtection="1">
      <alignment vertical="center"/>
    </xf>
    <xf numFmtId="0" fontId="33" fillId="0" borderId="0" xfId="35" applyFont="1" applyFill="1" applyAlignment="1" applyProtection="1">
      <alignment horizontal="right"/>
    </xf>
    <xf numFmtId="0" fontId="33" fillId="0" borderId="0" xfId="35" applyFont="1" applyFill="1" applyAlignment="1" applyProtection="1">
      <alignment horizontal="right" vertical="top"/>
    </xf>
    <xf numFmtId="0" fontId="1" fillId="0" borderId="0" xfId="44" applyNumberFormat="1" applyAlignment="1" applyProtection="1">
      <alignment vertical="center"/>
      <protection hidden="1"/>
    </xf>
    <xf numFmtId="0" fontId="1" fillId="0" borderId="0" xfId="44" applyNumberFormat="1" applyAlignment="1" applyProtection="1">
      <alignment horizontal="center" vertical="center"/>
      <protection hidden="1"/>
    </xf>
    <xf numFmtId="0" fontId="1" fillId="0" borderId="0" xfId="44" applyNumberForma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4" fillId="0" borderId="0" xfId="35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11" xfId="0" applyFont="1" applyBorder="1" applyAlignment="1" applyProtection="1">
      <alignment vertical="top"/>
      <protection hidden="1"/>
    </xf>
    <xf numFmtId="0" fontId="3" fillId="0" borderId="0" xfId="0" applyFont="1" applyFill="1" applyBorder="1" applyAlignment="1" applyProtection="1">
      <alignment horizontal="left" vertical="top"/>
      <protection hidden="1"/>
    </xf>
    <xf numFmtId="0" fontId="6" fillId="0" borderId="0" xfId="0" applyFont="1" applyFill="1" applyBorder="1" applyAlignment="1" applyProtection="1">
      <alignment horizontal="right" vertical="top"/>
      <protection hidden="1"/>
    </xf>
    <xf numFmtId="0" fontId="10" fillId="0" borderId="0" xfId="0" applyFont="1" applyAlignment="1" applyProtection="1">
      <alignment vertical="center"/>
      <protection hidden="1"/>
    </xf>
    <xf numFmtId="0" fontId="13" fillId="0" borderId="0" xfId="0" applyFont="1" applyFill="1" applyAlignment="1" applyProtection="1">
      <alignment horizontal="left" vertical="center"/>
      <protection hidden="1"/>
    </xf>
    <xf numFmtId="0" fontId="4" fillId="20" borderId="12" xfId="35" applyFont="1" applyFill="1" applyBorder="1" applyAlignment="1" applyProtection="1">
      <alignment horizontal="left" vertical="center" indent="1"/>
    </xf>
    <xf numFmtId="0" fontId="4" fillId="20" borderId="10" xfId="35" applyFont="1" applyFill="1" applyBorder="1" applyAlignment="1" applyProtection="1">
      <alignment vertical="center"/>
    </xf>
    <xf numFmtId="0" fontId="4" fillId="20" borderId="13" xfId="35" applyFont="1" applyFill="1" applyBorder="1" applyAlignment="1" applyProtection="1">
      <alignment vertical="center"/>
    </xf>
    <xf numFmtId="0" fontId="4" fillId="0" borderId="0" xfId="35" applyFont="1" applyFill="1" applyAlignment="1" applyProtection="1">
      <alignment vertical="center"/>
    </xf>
    <xf numFmtId="49" fontId="1" fillId="0" borderId="0" xfId="35" applyNumberFormat="1" applyFont="1" applyFill="1" applyAlignment="1" applyProtection="1">
      <alignment vertical="center"/>
    </xf>
    <xf numFmtId="3" fontId="1" fillId="0" borderId="0" xfId="35" applyNumberFormat="1" applyFont="1" applyFill="1" applyAlignment="1" applyProtection="1">
      <alignment vertical="center"/>
    </xf>
    <xf numFmtId="4" fontId="1" fillId="0" borderId="0" xfId="35" applyNumberFormat="1" applyFont="1" applyFill="1" applyBorder="1" applyAlignment="1" applyProtection="1">
      <alignment horizontal="right" vertical="center" indent="1"/>
    </xf>
    <xf numFmtId="49" fontId="4" fillId="0" borderId="0" xfId="35" applyNumberFormat="1" applyFont="1" applyFill="1" applyBorder="1" applyAlignment="1" applyProtection="1">
      <alignment vertical="center"/>
    </xf>
    <xf numFmtId="49" fontId="1" fillId="0" borderId="0" xfId="0" applyNumberFormat="1" applyFont="1" applyAlignment="1" applyProtection="1">
      <alignment vertical="center"/>
    </xf>
    <xf numFmtId="0" fontId="1" fillId="0" borderId="0" xfId="35" applyFont="1" applyFill="1" applyBorder="1" applyAlignment="1" applyProtection="1">
      <alignment horizontal="left" vertical="center" indent="2"/>
    </xf>
    <xf numFmtId="0" fontId="3" fillId="0" borderId="0" xfId="35" applyFont="1" applyFill="1" applyBorder="1" applyAlignment="1" applyProtection="1">
      <alignment vertical="center"/>
    </xf>
    <xf numFmtId="0" fontId="4" fillId="0" borderId="0" xfId="35" applyFont="1" applyFill="1" applyBorder="1" applyAlignment="1" applyProtection="1">
      <alignment horizontal="left" vertical="center" indent="2"/>
    </xf>
    <xf numFmtId="0" fontId="1" fillId="20" borderId="10" xfId="35" applyFont="1" applyFill="1" applyBorder="1" applyAlignment="1" applyProtection="1">
      <alignment vertical="center"/>
    </xf>
    <xf numFmtId="0" fontId="37" fillId="20" borderId="10" xfId="35" applyFont="1" applyFill="1" applyBorder="1" applyAlignment="1" applyProtection="1">
      <alignment horizontal="left" vertical="center" indent="1"/>
    </xf>
    <xf numFmtId="0" fontId="13" fillId="0" borderId="0" xfId="35" applyFont="1" applyFill="1" applyBorder="1" applyAlignment="1" applyProtection="1">
      <alignment horizontal="left" vertical="center" indent="1"/>
    </xf>
    <xf numFmtId="0" fontId="4" fillId="0" borderId="0" xfId="35" applyNumberFormat="1" applyFont="1" applyFill="1" applyAlignment="1" applyProtection="1">
      <alignment vertical="center"/>
    </xf>
    <xf numFmtId="0" fontId="4" fillId="0" borderId="17" xfId="0" applyFont="1" applyFill="1" applyBorder="1" applyAlignment="1" applyProtection="1">
      <alignment horizontal="left" vertical="top" wrapText="1"/>
      <protection hidden="1"/>
    </xf>
    <xf numFmtId="0" fontId="4" fillId="0" borderId="11" xfId="0" applyFont="1" applyFill="1" applyBorder="1" applyAlignment="1" applyProtection="1">
      <alignment horizontal="left" vertical="top" wrapText="1"/>
      <protection hidden="1"/>
    </xf>
    <xf numFmtId="0" fontId="4" fillId="0" borderId="18" xfId="0" applyFont="1" applyFill="1" applyBorder="1" applyAlignment="1" applyProtection="1">
      <alignment horizontal="left" vertical="top" wrapText="1"/>
      <protection hidden="1"/>
    </xf>
    <xf numFmtId="0" fontId="11" fillId="0" borderId="19" xfId="0" applyFont="1" applyBorder="1" applyAlignment="1" applyProtection="1">
      <alignment horizontal="left" vertical="center" indent="1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1" fillId="0" borderId="20" xfId="0" applyFont="1" applyBorder="1" applyAlignment="1" applyProtection="1">
      <alignment vertical="center"/>
      <protection hidden="1"/>
    </xf>
    <xf numFmtId="0" fontId="1" fillId="0" borderId="19" xfId="0" applyFont="1" applyBorder="1" applyAlignment="1" applyProtection="1">
      <alignment horizontal="left" vertical="center" indent="1"/>
      <protection hidden="1"/>
    </xf>
    <xf numFmtId="0" fontId="1" fillId="0" borderId="19" xfId="0" applyFont="1" applyFill="1" applyBorder="1" applyAlignment="1" applyProtection="1">
      <alignment horizontal="left" vertical="center" indent="1"/>
      <protection hidden="1"/>
    </xf>
    <xf numFmtId="0" fontId="11" fillId="0" borderId="20" xfId="0" applyFont="1" applyFill="1" applyBorder="1" applyAlignment="1" applyProtection="1">
      <alignment vertical="center"/>
      <protection hidden="1"/>
    </xf>
    <xf numFmtId="0" fontId="11" fillId="0" borderId="19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36" fillId="0" borderId="0" xfId="0" applyFont="1" applyBorder="1" applyAlignment="1" applyProtection="1">
      <alignment horizontal="left" vertical="center" indent="1"/>
      <protection hidden="1"/>
    </xf>
    <xf numFmtId="0" fontId="36" fillId="0" borderId="20" xfId="0" applyFont="1" applyBorder="1" applyAlignment="1" applyProtection="1">
      <alignment horizontal="left" vertical="center" indent="1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horizontal="left" vertical="center" indent="1"/>
      <protection hidden="1"/>
    </xf>
    <xf numFmtId="0" fontId="1" fillId="0" borderId="20" xfId="0" applyFont="1" applyBorder="1" applyAlignment="1" applyProtection="1">
      <alignment vertical="center"/>
      <protection hidden="1"/>
    </xf>
    <xf numFmtId="0" fontId="11" fillId="0" borderId="15" xfId="0" applyFont="1" applyBorder="1" applyAlignment="1" applyProtection="1">
      <alignment vertical="center"/>
      <protection hidden="1"/>
    </xf>
    <xf numFmtId="0" fontId="11" fillId="0" borderId="14" xfId="0" applyFont="1" applyBorder="1" applyAlignment="1" applyProtection="1">
      <alignment vertical="center"/>
      <protection hidden="1"/>
    </xf>
    <xf numFmtId="0" fontId="11" fillId="0" borderId="16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 wrapText="1"/>
    </xf>
    <xf numFmtId="49" fontId="1" fillId="0" borderId="27" xfId="45" applyNumberFormat="1" applyFont="1" applyBorder="1" applyAlignment="1" applyProtection="1">
      <alignment vertical="center"/>
      <protection hidden="1"/>
    </xf>
    <xf numFmtId="49" fontId="1" fillId="0" borderId="27" xfId="45" applyNumberFormat="1" applyFont="1" applyBorder="1" applyAlignment="1" applyProtection="1">
      <alignment vertical="center" wrapText="1"/>
      <protection hidden="1"/>
    </xf>
    <xf numFmtId="0" fontId="4" fillId="0" borderId="21" xfId="35" applyFont="1" applyFill="1" applyBorder="1" applyAlignment="1" applyProtection="1">
      <alignment vertical="center"/>
    </xf>
    <xf numFmtId="0" fontId="1" fillId="0" borderId="21" xfId="35" applyFont="1" applyFill="1" applyBorder="1" applyAlignment="1" applyProtection="1">
      <alignment vertical="center"/>
    </xf>
    <xf numFmtId="0" fontId="4" fillId="0" borderId="21" xfId="35" applyFont="1" applyFill="1" applyBorder="1" applyAlignment="1" applyProtection="1">
      <alignment horizontal="left" vertical="center" indent="2"/>
    </xf>
    <xf numFmtId="0" fontId="1" fillId="0" borderId="29" xfId="35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49" fontId="4" fillId="0" borderId="0" xfId="0" applyNumberFormat="1" applyFont="1" applyFill="1" applyBorder="1" applyAlignment="1" applyProtection="1">
      <alignment vertical="center"/>
      <protection hidden="1"/>
    </xf>
    <xf numFmtId="49" fontId="1" fillId="0" borderId="0" xfId="0" applyNumberFormat="1" applyFont="1" applyFill="1" applyBorder="1" applyAlignment="1" applyProtection="1">
      <alignment vertical="center"/>
      <protection hidden="1"/>
    </xf>
    <xf numFmtId="49" fontId="1" fillId="0" borderId="0" xfId="0" applyNumberFormat="1" applyFont="1" applyBorder="1" applyAlignment="1" applyProtection="1">
      <alignment vertical="center"/>
      <protection hidden="1"/>
    </xf>
    <xf numFmtId="0" fontId="38" fillId="0" borderId="0" xfId="46" applyNumberFormat="1" applyFont="1" applyBorder="1" applyAlignment="1" applyProtection="1">
      <alignment vertical="center"/>
      <protection hidden="1"/>
    </xf>
    <xf numFmtId="0" fontId="35" fillId="0" borderId="0" xfId="46" applyNumberFormat="1" applyFont="1" applyBorder="1" applyAlignment="1" applyProtection="1">
      <alignment vertical="center"/>
      <protection hidden="1"/>
    </xf>
    <xf numFmtId="0" fontId="1" fillId="0" borderId="0" xfId="46" applyNumberFormat="1" applyAlignment="1" applyProtection="1">
      <alignment vertical="center"/>
      <protection hidden="1"/>
    </xf>
    <xf numFmtId="0" fontId="39" fillId="21" borderId="33" xfId="46" applyNumberFormat="1" applyFont="1" applyFill="1" applyBorder="1" applyAlignment="1" applyProtection="1">
      <alignment horizontal="left" indent="1"/>
      <protection hidden="1"/>
    </xf>
    <xf numFmtId="0" fontId="1" fillId="21" borderId="22" xfId="46" applyNumberFormat="1" applyFont="1" applyFill="1" applyBorder="1" applyAlignment="1" applyProtection="1">
      <alignment vertical="center"/>
      <protection hidden="1"/>
    </xf>
    <xf numFmtId="0" fontId="1" fillId="21" borderId="34" xfId="46" applyNumberFormat="1" applyFont="1" applyFill="1" applyBorder="1" applyAlignment="1" applyProtection="1">
      <alignment vertical="center"/>
      <protection hidden="1"/>
    </xf>
    <xf numFmtId="0" fontId="39" fillId="21" borderId="35" xfId="46" applyNumberFormat="1" applyFont="1" applyFill="1" applyBorder="1" applyAlignment="1" applyProtection="1">
      <alignment horizontal="left" vertical="top" indent="1"/>
      <protection hidden="1"/>
    </xf>
    <xf numFmtId="0" fontId="1" fillId="21" borderId="21" xfId="46" applyNumberFormat="1" applyFont="1" applyFill="1" applyBorder="1" applyAlignment="1" applyProtection="1">
      <alignment vertical="center"/>
      <protection hidden="1"/>
    </xf>
    <xf numFmtId="0" fontId="1" fillId="21" borderId="36" xfId="46" applyNumberFormat="1" applyFont="1" applyFill="1" applyBorder="1" applyAlignment="1" applyProtection="1">
      <alignment vertical="center"/>
      <protection hidden="1"/>
    </xf>
    <xf numFmtId="0" fontId="40" fillId="0" borderId="0" xfId="46" quotePrefix="1" applyNumberFormat="1" applyFont="1" applyBorder="1" applyAlignment="1" applyProtection="1">
      <alignment horizontal="left" vertical="center"/>
      <protection hidden="1"/>
    </xf>
    <xf numFmtId="0" fontId="4" fillId="22" borderId="23" xfId="46" applyNumberFormat="1" applyFont="1" applyFill="1" applyBorder="1" applyAlignment="1" applyProtection="1">
      <alignment horizontal="left" vertical="center" indent="1"/>
      <protection hidden="1"/>
    </xf>
    <xf numFmtId="0" fontId="1" fillId="22" borderId="24" xfId="46" applyNumberFormat="1" applyFill="1" applyBorder="1" applyAlignment="1" applyProtection="1">
      <alignment horizontal="center" vertical="center"/>
      <protection hidden="1"/>
    </xf>
    <xf numFmtId="0" fontId="1" fillId="22" borderId="25" xfId="46" applyNumberFormat="1" applyFill="1" applyBorder="1" applyAlignment="1" applyProtection="1">
      <alignment vertical="center"/>
      <protection hidden="1"/>
    </xf>
    <xf numFmtId="0" fontId="4" fillId="18" borderId="26" xfId="46" applyNumberFormat="1" applyFont="1" applyFill="1" applyBorder="1" applyAlignment="1">
      <alignment horizontal="left" vertical="center" indent="1"/>
    </xf>
    <xf numFmtId="0" fontId="4" fillId="18" borderId="26" xfId="46" applyNumberFormat="1" applyFont="1" applyFill="1" applyBorder="1" applyAlignment="1">
      <alignment horizontal="center" vertical="center"/>
    </xf>
    <xf numFmtId="0" fontId="1" fillId="0" borderId="0" xfId="46" applyNumberFormat="1" applyBorder="1" applyAlignment="1" applyProtection="1">
      <alignment vertical="center"/>
      <protection hidden="1"/>
    </xf>
    <xf numFmtId="166" fontId="1" fillId="0" borderId="26" xfId="44" applyNumberFormat="1" applyFont="1" applyBorder="1" applyAlignment="1" applyProtection="1">
      <alignment horizontal="left" vertical="center" indent="1"/>
      <protection hidden="1"/>
    </xf>
    <xf numFmtId="166" fontId="1" fillId="0" borderId="26" xfId="44" applyNumberFormat="1" applyFont="1" applyBorder="1" applyAlignment="1" applyProtection="1">
      <alignment horizontal="center" vertical="center"/>
      <protection hidden="1"/>
    </xf>
    <xf numFmtId="0" fontId="1" fillId="0" borderId="26" xfId="44" applyNumberFormat="1" applyFont="1" applyBorder="1" applyAlignment="1" applyProtection="1">
      <alignment horizontal="left" vertical="center" wrapText="1" indent="1"/>
      <protection hidden="1"/>
    </xf>
    <xf numFmtId="0" fontId="1" fillId="0" borderId="0" xfId="46" applyNumberFormat="1" applyAlignment="1" applyProtection="1">
      <alignment horizontal="left" vertical="center" indent="1"/>
      <protection hidden="1"/>
    </xf>
    <xf numFmtId="166" fontId="1" fillId="0" borderId="26" xfId="46" applyNumberFormat="1" applyFont="1" applyBorder="1" applyAlignment="1">
      <alignment horizontal="left" vertical="center" indent="1"/>
    </xf>
    <xf numFmtId="166" fontId="1" fillId="0" borderId="26" xfId="45" applyNumberFormat="1" applyFont="1" applyBorder="1" applyAlignment="1">
      <alignment horizontal="center" vertical="center"/>
    </xf>
    <xf numFmtId="0" fontId="1" fillId="0" borderId="26" xfId="46" applyNumberFormat="1" applyFont="1" applyBorder="1" applyAlignment="1">
      <alignment horizontal="left" vertical="center" wrapText="1" indent="1"/>
    </xf>
    <xf numFmtId="166" fontId="1" fillId="0" borderId="26" xfId="46" applyNumberFormat="1" applyFont="1" applyBorder="1" applyAlignment="1">
      <alignment horizontal="center" vertical="center"/>
    </xf>
    <xf numFmtId="0" fontId="1" fillId="23" borderId="37" xfId="46" applyNumberFormat="1" applyFont="1" applyFill="1" applyBorder="1" applyAlignment="1" applyProtection="1">
      <alignment horizontal="left" indent="1"/>
      <protection hidden="1"/>
    </xf>
    <xf numFmtId="0" fontId="1" fillId="23" borderId="0" xfId="46" applyNumberFormat="1" applyFill="1" applyAlignment="1" applyProtection="1">
      <alignment vertical="center"/>
      <protection hidden="1"/>
    </xf>
    <xf numFmtId="0" fontId="1" fillId="23" borderId="0" xfId="44" applyNumberFormat="1" applyFill="1" applyAlignment="1" applyProtection="1">
      <alignment vertical="center"/>
      <protection hidden="1"/>
    </xf>
    <xf numFmtId="0" fontId="1" fillId="23" borderId="0" xfId="46" applyNumberFormat="1" applyFill="1" applyBorder="1" applyAlignment="1" applyProtection="1">
      <alignment vertical="center"/>
      <protection hidden="1"/>
    </xf>
    <xf numFmtId="0" fontId="13" fillId="0" borderId="0" xfId="46" quotePrefix="1" applyNumberFormat="1" applyFont="1" applyAlignment="1" applyProtection="1">
      <alignment vertical="center"/>
      <protection hidden="1"/>
    </xf>
    <xf numFmtId="0" fontId="3" fillId="0" borderId="17" xfId="0" applyFont="1" applyBorder="1" applyAlignment="1" applyProtection="1">
      <alignment vertical="top"/>
      <protection hidden="1"/>
    </xf>
    <xf numFmtId="0" fontId="3" fillId="0" borderId="11" xfId="0" applyFont="1" applyBorder="1" applyAlignment="1" applyProtection="1">
      <alignment vertical="top"/>
      <protection hidden="1"/>
    </xf>
    <xf numFmtId="0" fontId="3" fillId="0" borderId="18" xfId="0" applyFont="1" applyBorder="1" applyAlignment="1" applyProtection="1">
      <alignment vertical="top"/>
      <protection hidden="1"/>
    </xf>
    <xf numFmtId="0" fontId="3" fillId="0" borderId="19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20" xfId="0" applyFont="1" applyBorder="1" applyAlignment="1" applyProtection="1">
      <alignment vertical="top"/>
      <protection hidden="1"/>
    </xf>
    <xf numFmtId="0" fontId="3" fillId="0" borderId="15" xfId="0" applyFont="1" applyBorder="1" applyAlignment="1" applyProtection="1">
      <alignment vertical="top"/>
      <protection hidden="1"/>
    </xf>
    <xf numFmtId="0" fontId="3" fillId="0" borderId="14" xfId="0" applyFont="1" applyBorder="1" applyAlignment="1" applyProtection="1">
      <alignment vertical="top"/>
      <protection hidden="1"/>
    </xf>
    <xf numFmtId="0" fontId="3" fillId="0" borderId="16" xfId="0" applyFont="1" applyBorder="1" applyAlignment="1" applyProtection="1">
      <alignment vertical="top"/>
      <protection hidden="1"/>
    </xf>
    <xf numFmtId="164" fontId="1" fillId="17" borderId="15" xfId="0" applyNumberFormat="1" applyFont="1" applyFill="1" applyBorder="1" applyAlignment="1" applyProtection="1">
      <alignment horizontal="left" vertical="center"/>
      <protection locked="0"/>
    </xf>
    <xf numFmtId="164" fontId="1" fillId="17" borderId="14" xfId="0" applyNumberFormat="1" applyFont="1" applyFill="1" applyBorder="1" applyAlignment="1" applyProtection="1">
      <alignment horizontal="left" vertical="center"/>
      <protection locked="0"/>
    </xf>
    <xf numFmtId="49" fontId="1" fillId="17" borderId="14" xfId="0" applyNumberFormat="1" applyFont="1" applyFill="1" applyBorder="1" applyAlignment="1" applyProtection="1">
      <alignment vertical="center"/>
      <protection locked="0"/>
    </xf>
    <xf numFmtId="49" fontId="1" fillId="17" borderId="16" xfId="0" applyNumberFormat="1" applyFont="1" applyFill="1" applyBorder="1" applyAlignment="1" applyProtection="1">
      <alignment vertical="center"/>
      <protection locked="0"/>
    </xf>
    <xf numFmtId="49" fontId="1" fillId="17" borderId="17" xfId="0" applyNumberFormat="1" applyFont="1" applyFill="1" applyBorder="1" applyAlignment="1" applyProtection="1">
      <alignment vertical="center"/>
      <protection locked="0"/>
    </xf>
    <xf numFmtId="49" fontId="1" fillId="17" borderId="11" xfId="0" applyNumberFormat="1" applyFont="1" applyFill="1" applyBorder="1" applyAlignment="1" applyProtection="1">
      <alignment vertical="center"/>
      <protection locked="0"/>
    </xf>
    <xf numFmtId="49" fontId="1" fillId="17" borderId="18" xfId="0" applyNumberFormat="1" applyFont="1" applyFill="1" applyBorder="1" applyAlignment="1" applyProtection="1">
      <alignment vertical="center"/>
      <protection locked="0"/>
    </xf>
    <xf numFmtId="49" fontId="1" fillId="17" borderId="19" xfId="0" applyNumberFormat="1" applyFont="1" applyFill="1" applyBorder="1" applyAlignment="1" applyProtection="1">
      <alignment vertical="center"/>
      <protection locked="0"/>
    </xf>
    <xf numFmtId="49" fontId="1" fillId="17" borderId="0" xfId="0" applyNumberFormat="1" applyFont="1" applyFill="1" applyBorder="1" applyAlignment="1" applyProtection="1">
      <alignment vertical="center"/>
      <protection locked="0"/>
    </xf>
    <xf numFmtId="49" fontId="1" fillId="17" borderId="20" xfId="0" applyNumberFormat="1" applyFont="1" applyFill="1" applyBorder="1" applyAlignment="1" applyProtection="1">
      <alignment vertical="center"/>
      <protection locked="0"/>
    </xf>
    <xf numFmtId="0" fontId="13" fillId="0" borderId="17" xfId="0" applyFont="1" applyBorder="1" applyAlignment="1" applyProtection="1">
      <alignment vertical="center"/>
      <protection hidden="1"/>
    </xf>
    <xf numFmtId="0" fontId="13" fillId="0" borderId="11" xfId="0" applyFont="1" applyBorder="1" applyAlignment="1" applyProtection="1">
      <alignment vertical="center"/>
      <protection hidden="1"/>
    </xf>
    <xf numFmtId="0" fontId="13" fillId="0" borderId="18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0" fontId="5" fillId="0" borderId="14" xfId="0" applyFont="1" applyBorder="1" applyAlignment="1" applyProtection="1">
      <alignment vertical="center"/>
      <protection hidden="1"/>
    </xf>
    <xf numFmtId="0" fontId="5" fillId="0" borderId="16" xfId="0" applyFont="1" applyBorder="1" applyAlignment="1" applyProtection="1">
      <alignment vertical="center"/>
      <protection hidden="1"/>
    </xf>
    <xf numFmtId="14" fontId="11" fillId="17" borderId="14" xfId="0" applyNumberFormat="1" applyFont="1" applyFill="1" applyBorder="1" applyAlignment="1" applyProtection="1">
      <alignment horizontal="right" vertical="center"/>
      <protection locked="0" hidden="1"/>
    </xf>
    <xf numFmtId="0" fontId="11" fillId="17" borderId="14" xfId="0" applyNumberFormat="1" applyFont="1" applyFill="1" applyBorder="1" applyAlignment="1" applyProtection="1">
      <alignment horizontal="right" vertical="center"/>
      <protection locked="0" hidden="1"/>
    </xf>
    <xf numFmtId="0" fontId="11" fillId="17" borderId="0" xfId="0" applyFont="1" applyFill="1" applyBorder="1" applyAlignment="1" applyProtection="1">
      <alignment vertical="center"/>
      <protection locked="0"/>
    </xf>
    <xf numFmtId="0" fontId="11" fillId="17" borderId="0" xfId="0" applyFont="1" applyFill="1" applyAlignment="1" applyProtection="1">
      <alignment vertical="center"/>
      <protection locked="0"/>
    </xf>
    <xf numFmtId="49" fontId="11" fillId="17" borderId="14" xfId="0" applyNumberFormat="1" applyFont="1" applyFill="1" applyBorder="1" applyAlignment="1" applyProtection="1">
      <alignment horizontal="left" vertical="center"/>
      <protection locked="0"/>
    </xf>
    <xf numFmtId="49" fontId="8" fillId="17" borderId="12" xfId="0" applyNumberFormat="1" applyFont="1" applyFill="1" applyBorder="1" applyAlignment="1" applyProtection="1">
      <alignment horizontal="left" vertical="center" indent="1"/>
      <protection locked="0"/>
    </xf>
    <xf numFmtId="49" fontId="8" fillId="17" borderId="10" xfId="0" applyNumberFormat="1" applyFont="1" applyFill="1" applyBorder="1" applyAlignment="1" applyProtection="1">
      <alignment horizontal="left" vertical="center" indent="1"/>
      <protection locked="0"/>
    </xf>
    <xf numFmtId="49" fontId="8" fillId="17" borderId="13" xfId="0" applyNumberFormat="1" applyFont="1" applyFill="1" applyBorder="1" applyAlignment="1" applyProtection="1">
      <alignment horizontal="left" vertical="center" indent="1"/>
      <protection locked="0"/>
    </xf>
    <xf numFmtId="0" fontId="11" fillId="17" borderId="14" xfId="0" applyFont="1" applyFill="1" applyBorder="1" applyAlignment="1" applyProtection="1">
      <alignment vertical="center"/>
      <protection locked="0"/>
    </xf>
    <xf numFmtId="0" fontId="34" fillId="0" borderId="12" xfId="0" applyFont="1" applyFill="1" applyBorder="1" applyAlignment="1" applyProtection="1">
      <alignment horizontal="center" vertical="center"/>
      <protection hidden="1"/>
    </xf>
    <xf numFmtId="0" fontId="34" fillId="0" borderId="10" xfId="0" applyFont="1" applyFill="1" applyBorder="1" applyAlignment="1" applyProtection="1">
      <alignment horizontal="center" vertical="center"/>
      <protection hidden="1"/>
    </xf>
    <xf numFmtId="0" fontId="34" fillId="0" borderId="13" xfId="0" applyFont="1" applyFill="1" applyBorder="1" applyAlignment="1" applyProtection="1">
      <alignment horizontal="center" vertical="center"/>
      <protection hidden="1"/>
    </xf>
    <xf numFmtId="167" fontId="8" fillId="19" borderId="12" xfId="0" applyNumberFormat="1" applyFont="1" applyFill="1" applyBorder="1" applyAlignment="1" applyProtection="1">
      <alignment horizontal="center" vertical="center"/>
      <protection locked="0" hidden="1"/>
    </xf>
    <xf numFmtId="167" fontId="8" fillId="19" borderId="10" xfId="0" applyNumberFormat="1" applyFont="1" applyFill="1" applyBorder="1" applyAlignment="1" applyProtection="1">
      <alignment horizontal="center" vertical="center"/>
      <protection locked="0" hidden="1"/>
    </xf>
    <xf numFmtId="167" fontId="8" fillId="19" borderId="13" xfId="0" applyNumberFormat="1" applyFont="1" applyFill="1" applyBorder="1" applyAlignment="1" applyProtection="1">
      <alignment horizontal="center" vertical="center"/>
      <protection locked="0" hidden="1"/>
    </xf>
    <xf numFmtId="14" fontId="1" fillId="17" borderId="12" xfId="0" applyNumberFormat="1" applyFont="1" applyFill="1" applyBorder="1" applyAlignment="1" applyProtection="1">
      <alignment horizontal="left" vertical="center" indent="1"/>
      <protection locked="0"/>
    </xf>
    <xf numFmtId="14" fontId="1" fillId="17" borderId="10" xfId="0" applyNumberFormat="1" applyFont="1" applyFill="1" applyBorder="1" applyAlignment="1" applyProtection="1">
      <alignment horizontal="left" vertical="center" indent="1"/>
      <protection locked="0"/>
    </xf>
    <xf numFmtId="14" fontId="1" fillId="17" borderId="13" xfId="0" applyNumberFormat="1" applyFont="1" applyFill="1" applyBorder="1" applyAlignment="1" applyProtection="1">
      <alignment horizontal="left" vertical="center" indent="1"/>
      <protection locked="0"/>
    </xf>
    <xf numFmtId="14" fontId="8" fillId="17" borderId="12" xfId="0" applyNumberFormat="1" applyFont="1" applyFill="1" applyBorder="1" applyAlignment="1" applyProtection="1">
      <alignment horizontal="center" vertical="center"/>
      <protection locked="0"/>
    </xf>
    <xf numFmtId="14" fontId="8" fillId="17" borderId="10" xfId="0" applyNumberFormat="1" applyFont="1" applyFill="1" applyBorder="1" applyAlignment="1" applyProtection="1">
      <alignment horizontal="center" vertical="center"/>
      <protection locked="0"/>
    </xf>
    <xf numFmtId="14" fontId="8" fillId="17" borderId="13" xfId="0" applyNumberFormat="1" applyFont="1" applyFill="1" applyBorder="1" applyAlignment="1" applyProtection="1">
      <alignment horizontal="center" vertical="center"/>
      <protection locked="0"/>
    </xf>
    <xf numFmtId="4" fontId="1" fillId="17" borderId="12" xfId="0" applyNumberFormat="1" applyFont="1" applyFill="1" applyBorder="1" applyAlignment="1" applyProtection="1">
      <alignment horizontal="left" vertical="center" indent="1"/>
      <protection locked="0"/>
    </xf>
    <xf numFmtId="4" fontId="1" fillId="17" borderId="10" xfId="0" applyNumberFormat="1" applyFont="1" applyFill="1" applyBorder="1" applyAlignment="1" applyProtection="1">
      <alignment horizontal="left" vertical="center" indent="1"/>
      <protection locked="0"/>
    </xf>
    <xf numFmtId="4" fontId="1" fillId="17" borderId="13" xfId="0" applyNumberFormat="1" applyFont="1" applyFill="1" applyBorder="1" applyAlignment="1" applyProtection="1">
      <alignment horizontal="left" vertical="center" indent="1"/>
      <protection locked="0"/>
    </xf>
    <xf numFmtId="49" fontId="4" fillId="17" borderId="12" xfId="0" applyNumberFormat="1" applyFont="1" applyFill="1" applyBorder="1" applyAlignment="1" applyProtection="1">
      <alignment horizontal="left" vertical="center" indent="1"/>
      <protection locked="0"/>
    </xf>
    <xf numFmtId="49" fontId="4" fillId="17" borderId="10" xfId="0" applyNumberFormat="1" applyFont="1" applyFill="1" applyBorder="1" applyAlignment="1" applyProtection="1">
      <alignment horizontal="left" vertical="center" indent="1"/>
      <protection locked="0"/>
    </xf>
    <xf numFmtId="49" fontId="4" fillId="17" borderId="13" xfId="0" applyNumberFormat="1" applyFont="1" applyFill="1" applyBorder="1" applyAlignment="1" applyProtection="1">
      <alignment horizontal="left" vertical="center" indent="1"/>
      <protection locked="0"/>
    </xf>
    <xf numFmtId="14" fontId="4" fillId="17" borderId="12" xfId="0" applyNumberFormat="1" applyFont="1" applyFill="1" applyBorder="1" applyAlignment="1" applyProtection="1">
      <alignment horizontal="center" vertical="center"/>
      <protection locked="0"/>
    </xf>
    <xf numFmtId="0" fontId="15" fillId="0" borderId="17" xfId="0" applyFont="1" applyFill="1" applyBorder="1" applyAlignment="1" applyProtection="1">
      <alignment horizontal="center" vertical="center" wrapText="1"/>
      <protection hidden="1"/>
    </xf>
    <xf numFmtId="0" fontId="15" fillId="0" borderId="11" xfId="0" applyFont="1" applyFill="1" applyBorder="1" applyAlignment="1" applyProtection="1">
      <alignment horizontal="center" vertical="center"/>
      <protection hidden="1"/>
    </xf>
    <xf numFmtId="0" fontId="15" fillId="0" borderId="18" xfId="0" applyFont="1" applyFill="1" applyBorder="1" applyAlignment="1" applyProtection="1">
      <alignment horizontal="center" vertical="center"/>
      <protection hidden="1"/>
    </xf>
    <xf numFmtId="0" fontId="15" fillId="0" borderId="19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5" fillId="0" borderId="20" xfId="0" applyFont="1" applyFill="1" applyBorder="1" applyAlignment="1" applyProtection="1">
      <alignment horizontal="center" vertical="center"/>
      <protection hidden="1"/>
    </xf>
    <xf numFmtId="0" fontId="15" fillId="0" borderId="15" xfId="0" applyFont="1" applyFill="1" applyBorder="1" applyAlignment="1" applyProtection="1">
      <alignment horizontal="center" vertical="center"/>
      <protection hidden="1"/>
    </xf>
    <xf numFmtId="0" fontId="15" fillId="0" borderId="14" xfId="0" applyFont="1" applyFill="1" applyBorder="1" applyAlignment="1" applyProtection="1">
      <alignment horizontal="center" vertical="center"/>
      <protection hidden="1"/>
    </xf>
    <xf numFmtId="0" fontId="15" fillId="0" borderId="16" xfId="0" applyFont="1" applyFill="1" applyBorder="1" applyAlignment="1" applyProtection="1">
      <alignment horizontal="center" vertical="center"/>
      <protection hidden="1"/>
    </xf>
    <xf numFmtId="9" fontId="1" fillId="19" borderId="26" xfId="35" applyNumberFormat="1" applyFont="1" applyFill="1" applyBorder="1" applyAlignment="1" applyProtection="1">
      <alignment horizontal="center" vertical="center"/>
      <protection locked="0"/>
    </xf>
    <xf numFmtId="49" fontId="8" fillId="0" borderId="12" xfId="35" applyNumberFormat="1" applyFont="1" applyFill="1" applyBorder="1" applyAlignment="1" applyProtection="1">
      <alignment horizontal="center" vertical="center"/>
    </xf>
    <xf numFmtId="49" fontId="8" fillId="0" borderId="10" xfId="35" applyNumberFormat="1" applyFont="1" applyFill="1" applyBorder="1" applyAlignment="1" applyProtection="1">
      <alignment horizontal="center" vertical="center"/>
    </xf>
    <xf numFmtId="49" fontId="8" fillId="0" borderId="13" xfId="35" applyNumberFormat="1" applyFont="1" applyFill="1" applyBorder="1" applyAlignment="1" applyProtection="1">
      <alignment horizontal="center" vertical="center"/>
    </xf>
    <xf numFmtId="167" fontId="4" fillId="0" borderId="28" xfId="35" applyNumberFormat="1" applyFont="1" applyFill="1" applyBorder="1" applyAlignment="1" applyProtection="1">
      <alignment horizontal="right" vertical="center" indent="1"/>
    </xf>
    <xf numFmtId="167" fontId="1" fillId="0" borderId="23" xfId="35" applyNumberFormat="1" applyFont="1" applyFill="1" applyBorder="1" applyAlignment="1" applyProtection="1">
      <alignment horizontal="right" vertical="center" indent="1"/>
    </xf>
    <xf numFmtId="167" fontId="1" fillId="0" borderId="24" xfId="35" applyNumberFormat="1" applyFont="1" applyFill="1" applyBorder="1" applyAlignment="1" applyProtection="1">
      <alignment horizontal="right" vertical="center" indent="1"/>
    </xf>
    <xf numFmtId="167" fontId="1" fillId="0" borderId="25" xfId="35" applyNumberFormat="1" applyFont="1" applyFill="1" applyBorder="1" applyAlignment="1" applyProtection="1">
      <alignment horizontal="right" vertical="center" indent="1"/>
    </xf>
    <xf numFmtId="4" fontId="1" fillId="19" borderId="23" xfId="35" applyNumberFormat="1" applyFont="1" applyFill="1" applyBorder="1" applyAlignment="1" applyProtection="1">
      <alignment horizontal="right" vertical="center" indent="1"/>
      <protection locked="0"/>
    </xf>
    <xf numFmtId="4" fontId="1" fillId="19" borderId="24" xfId="35" applyNumberFormat="1" applyFont="1" applyFill="1" applyBorder="1" applyAlignment="1" applyProtection="1">
      <alignment horizontal="right" vertical="center" indent="1"/>
      <protection locked="0"/>
    </xf>
    <xf numFmtId="4" fontId="1" fillId="19" borderId="25" xfId="35" applyNumberFormat="1" applyFont="1" applyFill="1" applyBorder="1" applyAlignment="1" applyProtection="1">
      <alignment horizontal="right" vertical="center" indent="1"/>
      <protection locked="0"/>
    </xf>
    <xf numFmtId="4" fontId="1" fillId="19" borderId="26" xfId="35" applyNumberFormat="1" applyFont="1" applyFill="1" applyBorder="1" applyAlignment="1" applyProtection="1">
      <alignment horizontal="right" vertical="center" indent="1"/>
      <protection locked="0"/>
    </xf>
    <xf numFmtId="0" fontId="1" fillId="0" borderId="0" xfId="35" applyFont="1" applyFill="1" applyBorder="1" applyAlignment="1" applyProtection="1">
      <alignment horizontal="center" vertical="center" wrapText="1"/>
    </xf>
    <xf numFmtId="167" fontId="4" fillId="0" borderId="30" xfId="35" applyNumberFormat="1" applyFont="1" applyFill="1" applyBorder="1" applyAlignment="1" applyProtection="1">
      <alignment horizontal="right" vertical="center" indent="1"/>
    </xf>
    <xf numFmtId="167" fontId="4" fillId="0" borderId="31" xfId="35" applyNumberFormat="1" applyFont="1" applyFill="1" applyBorder="1" applyAlignment="1" applyProtection="1">
      <alignment horizontal="right" vertical="center" indent="1"/>
    </xf>
    <xf numFmtId="167" fontId="4" fillId="0" borderId="32" xfId="35" applyNumberFormat="1" applyFont="1" applyFill="1" applyBorder="1" applyAlignment="1" applyProtection="1">
      <alignment horizontal="right" vertical="center" indent="1"/>
    </xf>
    <xf numFmtId="167" fontId="4" fillId="0" borderId="26" xfId="35" applyNumberFormat="1" applyFont="1" applyFill="1" applyBorder="1" applyAlignment="1" applyProtection="1">
      <alignment horizontal="right" vertical="center" indent="1"/>
    </xf>
    <xf numFmtId="0" fontId="1" fillId="19" borderId="23" xfId="45" applyFont="1" applyFill="1" applyBorder="1" applyAlignment="1" applyProtection="1">
      <alignment horizontal="left" vertical="center" indent="1"/>
      <protection locked="0"/>
    </xf>
    <xf numFmtId="0" fontId="1" fillId="19" borderId="24" xfId="45" applyFont="1" applyFill="1" applyBorder="1" applyAlignment="1" applyProtection="1">
      <alignment horizontal="left" vertical="center" indent="1"/>
      <protection locked="0"/>
    </xf>
    <xf numFmtId="0" fontId="1" fillId="19" borderId="25" xfId="45" applyFont="1" applyFill="1" applyBorder="1" applyAlignment="1" applyProtection="1">
      <alignment horizontal="left" vertical="center" indent="1"/>
      <protection locked="0"/>
    </xf>
    <xf numFmtId="4" fontId="4" fillId="20" borderId="10" xfId="35" applyNumberFormat="1" applyFont="1" applyFill="1" applyBorder="1" applyAlignment="1" applyProtection="1">
      <alignment horizontal="right" vertical="center" indent="1"/>
    </xf>
    <xf numFmtId="4" fontId="4" fillId="20" borderId="13" xfId="35" applyNumberFormat="1" applyFont="1" applyFill="1" applyBorder="1" applyAlignment="1" applyProtection="1">
      <alignment horizontal="right" vertical="center" indent="1"/>
    </xf>
  </cellXfs>
  <cellStyles count="47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Gut" xfId="31" builtinId="26" customBuiltin="1"/>
    <cellStyle name="Neutral" xfId="32" builtinId="28" customBuiltin="1"/>
    <cellStyle name="Notiz" xfId="33" builtinId="10" customBuiltin="1"/>
    <cellStyle name="Schlecht" xfId="34" builtinId="27" customBuiltin="1"/>
    <cellStyle name="Standard" xfId="0" builtinId="0"/>
    <cellStyle name="Standard 2" xfId="44"/>
    <cellStyle name="Standard 2 2" xfId="45"/>
    <cellStyle name="Standard 5" xfId="46"/>
    <cellStyle name="Standard_Anlage Mittelabruf - Weiterbildung" xfId="35"/>
    <cellStyle name="Überschrift" xfId="36" builtinId="15" customBuiltin="1"/>
    <cellStyle name="Überschrift 1" xfId="37" builtinId="16" customBuiltin="1"/>
    <cellStyle name="Überschrift 2" xfId="38" builtinId="17" customBuiltin="1"/>
    <cellStyle name="Überschrift 3" xfId="39" builtinId="18" customBuiltin="1"/>
    <cellStyle name="Überschrift 4" xfId="40" builtinId="19" customBuiltin="1"/>
    <cellStyle name="Verknüpfte Zelle" xfId="41" builtinId="24" customBuiltin="1"/>
    <cellStyle name="Warnender Text" xfId="42" builtinId="11" customBuiltin="1"/>
    <cellStyle name="Zelle überprüfen" xfId="43" builtinId="23" customBuiltin="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CD5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238125</xdr:colOff>
      <xdr:row>0</xdr:row>
      <xdr:rowOff>0</xdr:rowOff>
    </xdr:from>
    <xdr:to>
      <xdr:col>18</xdr:col>
      <xdr:colOff>0</xdr:colOff>
      <xdr:row>2</xdr:row>
      <xdr:rowOff>168275</xdr:rowOff>
    </xdr:to>
    <xdr:pic>
      <xdr:nvPicPr>
        <xdr:cNvPr id="4" name="Grafik 3" title="TLVwA-Logo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3667125" y="0"/>
          <a:ext cx="3190875" cy="549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showGridLines="0" zoomScaleNormal="100" workbookViewId="0">
      <selection activeCell="A15" sqref="A15"/>
    </sheetView>
  </sheetViews>
  <sheetFormatPr baseColWidth="10" defaultColWidth="11.3984375" defaultRowHeight="11.5"/>
  <cols>
    <col min="1" max="1" width="10.69921875" style="10" customWidth="1"/>
    <col min="2" max="2" width="15.69921875" style="11" customWidth="1"/>
    <col min="3" max="3" width="78.69921875" style="10" customWidth="1"/>
    <col min="4" max="4" width="0" style="10" hidden="1" customWidth="1"/>
    <col min="5" max="16384" width="11.3984375" style="10"/>
  </cols>
  <sheetData>
    <row r="1" spans="1:7" s="80" customFormat="1" ht="30" customHeight="1" thickBot="1">
      <c r="A1" s="78" t="s">
        <v>21</v>
      </c>
      <c r="B1" s="79"/>
      <c r="C1" s="79"/>
      <c r="D1" s="103"/>
    </row>
    <row r="2" spans="1:7" s="80" customFormat="1" ht="30" customHeight="1" thickTop="1">
      <c r="A2" s="81" t="s">
        <v>32</v>
      </c>
      <c r="B2" s="82"/>
      <c r="C2" s="83"/>
      <c r="D2" s="102" t="s">
        <v>46</v>
      </c>
    </row>
    <row r="3" spans="1:7" s="80" customFormat="1" ht="30" customHeight="1" thickBot="1">
      <c r="A3" s="84" t="s">
        <v>86</v>
      </c>
      <c r="B3" s="85"/>
      <c r="C3" s="86"/>
      <c r="D3" s="103"/>
    </row>
    <row r="4" spans="1:7" ht="15" customHeight="1" thickTop="1">
      <c r="A4" s="87" t="str">
        <f>IF(AND(Mittelanforderung!F34="",Mittelanforderung!F42="",Mittelanforderung!F46="")," - öffentlich -"," - vertraulich -")</f>
        <v xml:space="preserve"> - öffentlich -</v>
      </c>
      <c r="D4" s="104"/>
      <c r="E4" s="12"/>
    </row>
    <row r="5" spans="1:7" ht="15" customHeight="1">
      <c r="D5" s="104"/>
      <c r="E5" s="12"/>
    </row>
    <row r="6" spans="1:7" s="80" customFormat="1" ht="18" customHeight="1">
      <c r="A6" s="88" t="s">
        <v>79</v>
      </c>
      <c r="B6" s="89"/>
      <c r="C6" s="90"/>
      <c r="D6" s="103"/>
    </row>
    <row r="7" spans="1:7" s="93" customFormat="1" ht="18" customHeight="1">
      <c r="A7" s="91" t="s">
        <v>22</v>
      </c>
      <c r="B7" s="92" t="s">
        <v>23</v>
      </c>
      <c r="C7" s="91" t="s">
        <v>24</v>
      </c>
      <c r="D7" s="105"/>
      <c r="F7" s="80"/>
    </row>
    <row r="8" spans="1:7" s="12" customFormat="1" ht="24" customHeight="1">
      <c r="A8" s="94" t="s">
        <v>25</v>
      </c>
      <c r="B8" s="95">
        <v>43839</v>
      </c>
      <c r="C8" s="96" t="s">
        <v>26</v>
      </c>
      <c r="D8" s="104"/>
      <c r="E8" s="10"/>
      <c r="F8" s="10"/>
    </row>
    <row r="9" spans="1:7" ht="24" customHeight="1">
      <c r="A9" s="94" t="s">
        <v>69</v>
      </c>
      <c r="B9" s="95">
        <v>44376</v>
      </c>
      <c r="C9" s="96" t="s">
        <v>70</v>
      </c>
      <c r="D9" s="104"/>
      <c r="G9" s="12"/>
    </row>
    <row r="10" spans="1:7" ht="24" customHeight="1">
      <c r="A10" s="94" t="s">
        <v>75</v>
      </c>
      <c r="B10" s="95">
        <v>44838</v>
      </c>
      <c r="C10" s="96" t="s">
        <v>76</v>
      </c>
      <c r="D10" s="104"/>
    </row>
    <row r="11" spans="1:7" s="80" customFormat="1" ht="15" customHeight="1">
      <c r="A11" s="97"/>
      <c r="D11" s="103"/>
    </row>
    <row r="12" spans="1:7" s="80" customFormat="1" ht="18" customHeight="1">
      <c r="A12" s="88" t="s">
        <v>80</v>
      </c>
      <c r="B12" s="89"/>
      <c r="C12" s="90"/>
      <c r="D12" s="103"/>
    </row>
    <row r="13" spans="1:7" s="93" customFormat="1" ht="18" customHeight="1">
      <c r="A13" s="91" t="s">
        <v>22</v>
      </c>
      <c r="B13" s="92" t="s">
        <v>23</v>
      </c>
      <c r="C13" s="91" t="s">
        <v>24</v>
      </c>
      <c r="D13" s="105"/>
      <c r="F13" s="80"/>
    </row>
    <row r="14" spans="1:7" s="93" customFormat="1" ht="24" customHeight="1">
      <c r="A14" s="98" t="s">
        <v>81</v>
      </c>
      <c r="B14" s="99">
        <v>44928</v>
      </c>
      <c r="C14" s="100" t="s">
        <v>82</v>
      </c>
      <c r="D14" s="105"/>
      <c r="F14" s="80"/>
    </row>
    <row r="15" spans="1:7" s="80" customFormat="1" ht="24" customHeight="1">
      <c r="A15" s="98"/>
      <c r="B15" s="101"/>
      <c r="C15" s="100"/>
      <c r="D15" s="103"/>
    </row>
    <row r="16" spans="1:7" s="80" customFormat="1" ht="24" customHeight="1">
      <c r="A16" s="98"/>
      <c r="B16" s="101"/>
      <c r="C16" s="100"/>
      <c r="D16" s="103"/>
    </row>
    <row r="17" spans="1:4" s="80" customFormat="1" ht="24" customHeight="1">
      <c r="A17" s="98"/>
      <c r="B17" s="101"/>
      <c r="C17" s="100"/>
      <c r="D17" s="103"/>
    </row>
    <row r="18" spans="1:4" s="80" customFormat="1" ht="24" customHeight="1">
      <c r="A18" s="98"/>
      <c r="B18" s="101"/>
      <c r="C18" s="100"/>
      <c r="D18" s="103"/>
    </row>
    <row r="19" spans="1:4" s="80" customFormat="1" ht="24" customHeight="1">
      <c r="A19" s="98"/>
      <c r="B19" s="99"/>
      <c r="C19" s="100"/>
      <c r="D19" s="103"/>
    </row>
    <row r="20" spans="1:4" s="80" customFormat="1" ht="24" customHeight="1">
      <c r="A20" s="98"/>
      <c r="B20" s="99"/>
      <c r="C20" s="100"/>
      <c r="D20" s="103"/>
    </row>
    <row r="21" spans="1:4" s="80" customFormat="1" ht="24" customHeight="1">
      <c r="A21" s="98"/>
      <c r="B21" s="101"/>
      <c r="C21" s="100"/>
      <c r="D21" s="103"/>
    </row>
  </sheetData>
  <sheetProtection password="EDE9" sheet="1" objects="1" scenarios="1"/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showGridLines="0" tabSelected="1" workbookViewId="0">
      <selection activeCell="A5" sqref="A5:H5"/>
    </sheetView>
  </sheetViews>
  <sheetFormatPr baseColWidth="10" defaultColWidth="11.3984375" defaultRowHeight="12" customHeight="1"/>
  <cols>
    <col min="1" max="18" width="5.69921875" style="17" customWidth="1"/>
    <col min="19" max="16384" width="11.3984375" style="17"/>
  </cols>
  <sheetData>
    <row r="1" spans="1:18" s="13" customFormat="1" ht="15" customHeight="1"/>
    <row r="2" spans="1:18" s="13" customFormat="1" ht="15" customHeight="1"/>
    <row r="3" spans="1:18" s="13" customFormat="1" ht="15" customHeight="1"/>
    <row r="4" spans="1:18" s="14" customFormat="1" ht="15" customHeight="1"/>
    <row r="5" spans="1:18" s="16" customFormat="1" ht="15" customHeight="1">
      <c r="A5" s="120"/>
      <c r="B5" s="121"/>
      <c r="C5" s="121"/>
      <c r="D5" s="121"/>
      <c r="E5" s="121"/>
      <c r="F5" s="121"/>
      <c r="G5" s="121"/>
      <c r="H5" s="122"/>
    </row>
    <row r="6" spans="1:18" s="16" customFormat="1" ht="15" customHeight="1">
      <c r="A6" s="123"/>
      <c r="B6" s="124"/>
      <c r="C6" s="124"/>
      <c r="D6" s="124"/>
      <c r="E6" s="124"/>
      <c r="F6" s="124"/>
      <c r="G6" s="124"/>
      <c r="H6" s="125"/>
    </row>
    <row r="7" spans="1:18" s="16" customFormat="1" ht="15" customHeight="1">
      <c r="A7" s="123"/>
      <c r="B7" s="124"/>
      <c r="C7" s="124"/>
      <c r="D7" s="124"/>
      <c r="E7" s="124"/>
      <c r="F7" s="124"/>
      <c r="G7" s="124"/>
      <c r="H7" s="125"/>
      <c r="M7" s="126" t="s">
        <v>85</v>
      </c>
      <c r="N7" s="127"/>
      <c r="O7" s="127"/>
      <c r="P7" s="127"/>
      <c r="Q7" s="127"/>
      <c r="R7" s="128"/>
    </row>
    <row r="8" spans="1:18" s="16" customFormat="1" ht="15" customHeight="1">
      <c r="A8" s="123"/>
      <c r="B8" s="124"/>
      <c r="C8" s="124"/>
      <c r="D8" s="124"/>
      <c r="E8" s="124"/>
      <c r="F8" s="124"/>
      <c r="G8" s="124"/>
      <c r="H8" s="125"/>
      <c r="M8" s="129" t="s">
        <v>6</v>
      </c>
      <c r="N8" s="130"/>
      <c r="O8" s="130"/>
      <c r="P8" s="130"/>
      <c r="Q8" s="130"/>
      <c r="R8" s="131"/>
    </row>
    <row r="9" spans="1:18" ht="15" customHeight="1">
      <c r="A9" s="116"/>
      <c r="B9" s="117"/>
      <c r="C9" s="118"/>
      <c r="D9" s="118"/>
      <c r="E9" s="118"/>
      <c r="F9" s="118"/>
      <c r="G9" s="118"/>
      <c r="H9" s="119"/>
      <c r="I9" s="16"/>
      <c r="J9" s="16"/>
      <c r="K9" s="16"/>
      <c r="M9" s="107" t="s">
        <v>4</v>
      </c>
      <c r="N9" s="108"/>
      <c r="O9" s="108"/>
      <c r="P9" s="108"/>
      <c r="Q9" s="108"/>
      <c r="R9" s="109"/>
    </row>
    <row r="10" spans="1:18" s="20" customFormat="1" ht="15" customHeight="1">
      <c r="A10" s="18" t="s">
        <v>0</v>
      </c>
      <c r="B10" s="19"/>
      <c r="C10" s="19"/>
      <c r="D10" s="19"/>
      <c r="E10" s="19"/>
      <c r="F10" s="17"/>
      <c r="G10" s="17"/>
      <c r="H10" s="17"/>
      <c r="I10" s="17"/>
      <c r="J10" s="17"/>
      <c r="K10" s="17"/>
      <c r="M10" s="110"/>
      <c r="N10" s="111"/>
      <c r="O10" s="111"/>
      <c r="P10" s="111"/>
      <c r="Q10" s="111"/>
      <c r="R10" s="112"/>
    </row>
    <row r="11" spans="1:18" s="20" customFormat="1" ht="15" customHeight="1">
      <c r="M11" s="110"/>
      <c r="N11" s="111"/>
      <c r="O11" s="111"/>
      <c r="P11" s="111"/>
      <c r="Q11" s="111"/>
      <c r="R11" s="112"/>
    </row>
    <row r="12" spans="1:18" s="20" customFormat="1" ht="15" customHeight="1">
      <c r="A12" s="21" t="s">
        <v>83</v>
      </c>
      <c r="M12" s="113"/>
      <c r="N12" s="114"/>
      <c r="O12" s="114"/>
      <c r="P12" s="114"/>
      <c r="Q12" s="114"/>
      <c r="R12" s="115"/>
    </row>
    <row r="13" spans="1:18" s="20" customFormat="1" ht="15" customHeight="1">
      <c r="A13" s="21" t="s">
        <v>84</v>
      </c>
      <c r="M13" s="107" t="s">
        <v>5</v>
      </c>
      <c r="N13" s="108"/>
      <c r="O13" s="108"/>
      <c r="P13" s="108"/>
      <c r="Q13" s="108"/>
      <c r="R13" s="109"/>
    </row>
    <row r="14" spans="1:18" s="20" customFormat="1" ht="15" customHeight="1">
      <c r="A14" s="21" t="s">
        <v>77</v>
      </c>
      <c r="M14" s="110"/>
      <c r="N14" s="111"/>
      <c r="O14" s="111"/>
      <c r="P14" s="111"/>
      <c r="Q14" s="111"/>
      <c r="R14" s="112"/>
    </row>
    <row r="15" spans="1:18" s="20" customFormat="1" ht="15" customHeight="1">
      <c r="A15" s="21" t="s">
        <v>78</v>
      </c>
      <c r="M15" s="110"/>
      <c r="N15" s="111"/>
      <c r="O15" s="111"/>
      <c r="P15" s="111"/>
      <c r="Q15" s="111"/>
      <c r="R15" s="112"/>
    </row>
    <row r="16" spans="1:18" s="20" customFormat="1" ht="15" customHeight="1">
      <c r="M16" s="113"/>
      <c r="N16" s="114"/>
      <c r="O16" s="114"/>
      <c r="P16" s="114"/>
      <c r="Q16" s="114"/>
      <c r="R16" s="115"/>
    </row>
    <row r="18" spans="1:18" s="19" customFormat="1" ht="20.149999999999999" customHeight="1">
      <c r="A18" s="141" t="s">
        <v>32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3"/>
    </row>
    <row r="19" spans="1:18" s="19" customFormat="1" ht="12" customHeight="1">
      <c r="A19" s="160" t="s">
        <v>71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2"/>
    </row>
    <row r="20" spans="1:18" s="19" customFormat="1" ht="12" customHeight="1">
      <c r="A20" s="163"/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5"/>
    </row>
    <row r="21" spans="1:18" s="19" customFormat="1" ht="12" customHeight="1">
      <c r="A21" s="166"/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8"/>
    </row>
    <row r="22" spans="1:18" ht="12" customHeight="1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8"/>
    </row>
    <row r="23" spans="1:18" ht="18" customHeight="1">
      <c r="A23" s="49" t="s">
        <v>3</v>
      </c>
      <c r="B23" s="50"/>
      <c r="C23" s="50"/>
      <c r="D23" s="50"/>
      <c r="E23" s="50"/>
      <c r="F23" s="156" t="s">
        <v>47</v>
      </c>
      <c r="G23" s="157"/>
      <c r="H23" s="158"/>
      <c r="I23" s="50"/>
      <c r="J23" s="50"/>
      <c r="K23" s="50"/>
      <c r="L23" s="50"/>
      <c r="M23" s="50"/>
      <c r="N23" s="50"/>
      <c r="O23" s="50"/>
      <c r="P23" s="50"/>
      <c r="Q23" s="50"/>
      <c r="R23" s="51"/>
    </row>
    <row r="24" spans="1:18" ht="5.15" customHeight="1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1"/>
    </row>
    <row r="25" spans="1:18" ht="18" customHeight="1">
      <c r="A25" s="52" t="s">
        <v>45</v>
      </c>
      <c r="B25" s="50"/>
      <c r="C25" s="50"/>
      <c r="D25" s="50"/>
      <c r="E25" s="50"/>
      <c r="F25" s="153"/>
      <c r="G25" s="154"/>
      <c r="H25" s="155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1:18" ht="5.15" customHeight="1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1"/>
    </row>
    <row r="27" spans="1:18" s="19" customFormat="1" ht="18" customHeight="1">
      <c r="A27" s="53" t="s">
        <v>9</v>
      </c>
      <c r="B27" s="22"/>
      <c r="C27" s="22"/>
      <c r="D27" s="22"/>
      <c r="E27" s="22"/>
      <c r="F27" s="147"/>
      <c r="G27" s="148"/>
      <c r="H27" s="149"/>
      <c r="I27" s="22"/>
      <c r="J27" s="22"/>
      <c r="K27" s="22"/>
      <c r="L27" s="22"/>
      <c r="M27" s="22"/>
      <c r="N27" s="22"/>
      <c r="O27" s="22"/>
      <c r="P27" s="22"/>
      <c r="Q27" s="22"/>
      <c r="R27" s="54"/>
    </row>
    <row r="28" spans="1:18" ht="12" customHeight="1">
      <c r="A28" s="55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1"/>
    </row>
    <row r="29" spans="1:18" ht="12" customHeight="1">
      <c r="A29" s="49" t="s">
        <v>10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1"/>
    </row>
    <row r="30" spans="1:18" ht="12" customHeight="1">
      <c r="A30" s="49" t="s">
        <v>11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1"/>
    </row>
    <row r="31" spans="1:18" ht="5.15" customHeight="1">
      <c r="A31" s="55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1"/>
    </row>
    <row r="32" spans="1:18" ht="18" customHeight="1">
      <c r="A32" s="55"/>
      <c r="B32" s="50"/>
      <c r="C32" s="56" t="s">
        <v>17</v>
      </c>
      <c r="D32" s="50"/>
      <c r="E32" s="50"/>
      <c r="F32" s="150"/>
      <c r="G32" s="151"/>
      <c r="H32" s="152"/>
      <c r="I32" s="57" t="s">
        <v>12</v>
      </c>
      <c r="J32" s="159"/>
      <c r="K32" s="151"/>
      <c r="L32" s="152"/>
      <c r="M32" s="50"/>
      <c r="N32" s="58"/>
      <c r="O32" s="58" t="str">
        <f>IF(OR(F32=0,J32=0),"",IF(YEAR(F32)&lt;&gt;YEAR(J32),"Der Zeitraum muss innerhalb eines Jahres liegen!",""))</f>
        <v/>
      </c>
      <c r="P32" s="50"/>
      <c r="Q32" s="50"/>
      <c r="R32" s="51"/>
    </row>
    <row r="33" spans="1:18" ht="5.15" customHeight="1">
      <c r="A33" s="55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8"/>
      <c r="M33" s="50"/>
      <c r="N33" s="58"/>
      <c r="O33" s="58"/>
      <c r="P33" s="58"/>
      <c r="Q33" s="58"/>
      <c r="R33" s="59"/>
    </row>
    <row r="34" spans="1:18" ht="18" customHeight="1">
      <c r="A34" s="55"/>
      <c r="B34" s="50"/>
      <c r="C34" s="60" t="s">
        <v>29</v>
      </c>
      <c r="D34" s="50"/>
      <c r="E34" s="50"/>
      <c r="F34" s="144" t="str">
        <f>'Übersicht geplante Ausgaben'!$P$53</f>
        <v/>
      </c>
      <c r="G34" s="145"/>
      <c r="H34" s="145"/>
      <c r="I34" s="145"/>
      <c r="J34" s="145"/>
      <c r="K34" s="145"/>
      <c r="L34" s="146"/>
      <c r="M34" s="50"/>
      <c r="N34" s="58"/>
      <c r="O34" s="58"/>
      <c r="P34" s="50"/>
      <c r="Q34" s="50"/>
      <c r="R34" s="51"/>
    </row>
    <row r="35" spans="1:18" ht="12" customHeight="1">
      <c r="A35" s="55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1"/>
    </row>
    <row r="36" spans="1:18" ht="12" customHeight="1">
      <c r="A36" s="52" t="s">
        <v>27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1"/>
    </row>
    <row r="37" spans="1:18" ht="12" customHeight="1">
      <c r="A37" s="52" t="s">
        <v>48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1"/>
    </row>
    <row r="38" spans="1:18" ht="12" customHeight="1">
      <c r="A38" s="52" t="s">
        <v>49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1"/>
    </row>
    <row r="39" spans="1:18" ht="12" customHeight="1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1"/>
    </row>
    <row r="40" spans="1:18" ht="12" customHeight="1">
      <c r="A40" s="49" t="s">
        <v>16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1"/>
    </row>
    <row r="41" spans="1:18" ht="5.15" customHeight="1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1:18" ht="18" customHeight="1">
      <c r="A42" s="49" t="s">
        <v>1</v>
      </c>
      <c r="B42" s="50"/>
      <c r="C42" s="50"/>
      <c r="D42" s="50"/>
      <c r="E42" s="50"/>
      <c r="F42" s="137"/>
      <c r="G42" s="138"/>
      <c r="H42" s="138"/>
      <c r="I42" s="138"/>
      <c r="J42" s="138"/>
      <c r="K42" s="138"/>
      <c r="L42" s="138"/>
      <c r="M42" s="138"/>
      <c r="N42" s="139"/>
      <c r="O42" s="50"/>
      <c r="P42" s="50"/>
      <c r="Q42" s="50"/>
      <c r="R42" s="51"/>
    </row>
    <row r="43" spans="1:18" ht="5.15" customHeight="1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1"/>
    </row>
    <row r="44" spans="1:18" ht="18" customHeight="1">
      <c r="A44" s="49" t="s">
        <v>2</v>
      </c>
      <c r="B44" s="50"/>
      <c r="C44" s="50"/>
      <c r="D44" s="50"/>
      <c r="E44" s="50"/>
      <c r="F44" s="137"/>
      <c r="G44" s="138"/>
      <c r="H44" s="138"/>
      <c r="I44" s="138"/>
      <c r="J44" s="138"/>
      <c r="K44" s="138"/>
      <c r="L44" s="138"/>
      <c r="M44" s="138"/>
      <c r="N44" s="139"/>
      <c r="O44" s="61" t="s">
        <v>15</v>
      </c>
      <c r="P44" s="50"/>
      <c r="Q44" s="50"/>
      <c r="R44" s="51"/>
    </row>
    <row r="45" spans="1:18" ht="5.15" customHeight="1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1"/>
    </row>
    <row r="46" spans="1:18" s="16" customFormat="1" ht="18" customHeight="1">
      <c r="A46" s="52" t="s">
        <v>30</v>
      </c>
      <c r="B46" s="60"/>
      <c r="C46" s="60"/>
      <c r="D46" s="60"/>
      <c r="E46" s="60"/>
      <c r="F46" s="137"/>
      <c r="G46" s="138"/>
      <c r="H46" s="138"/>
      <c r="I46" s="138"/>
      <c r="J46" s="138"/>
      <c r="K46" s="138"/>
      <c r="L46" s="138"/>
      <c r="M46" s="138"/>
      <c r="N46" s="139"/>
      <c r="O46" s="60"/>
      <c r="P46" s="60"/>
      <c r="Q46" s="60"/>
      <c r="R46" s="62"/>
    </row>
    <row r="47" spans="1:18" s="16" customFormat="1" ht="5.15" customHeight="1">
      <c r="A47" s="52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2"/>
    </row>
    <row r="48" spans="1:18" s="16" customFormat="1" ht="18" customHeight="1">
      <c r="A48" s="52" t="s">
        <v>31</v>
      </c>
      <c r="B48" s="60"/>
      <c r="C48" s="60"/>
      <c r="D48" s="60"/>
      <c r="E48" s="60"/>
      <c r="F48" s="137"/>
      <c r="G48" s="138"/>
      <c r="H48" s="138"/>
      <c r="I48" s="138"/>
      <c r="J48" s="138"/>
      <c r="K48" s="138"/>
      <c r="L48" s="138"/>
      <c r="M48" s="138"/>
      <c r="N48" s="139"/>
      <c r="O48" s="60"/>
      <c r="P48" s="60"/>
      <c r="Q48" s="60"/>
      <c r="R48" s="62"/>
    </row>
    <row r="49" spans="1:18" ht="12" customHeight="1">
      <c r="A49" s="63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5"/>
    </row>
    <row r="54" spans="1:18" s="22" customFormat="1" ht="12" customHeight="1">
      <c r="A54" s="134"/>
      <c r="B54" s="134"/>
      <c r="C54" s="134"/>
      <c r="D54" s="134"/>
      <c r="E54" s="134"/>
      <c r="F54" s="19"/>
      <c r="G54" s="135"/>
      <c r="H54" s="135"/>
      <c r="I54" s="135"/>
      <c r="J54" s="135"/>
      <c r="K54" s="135"/>
      <c r="M54" s="134"/>
      <c r="N54" s="134"/>
      <c r="O54" s="134"/>
      <c r="P54" s="134"/>
      <c r="Q54" s="134"/>
      <c r="R54" s="134"/>
    </row>
    <row r="55" spans="1:18" s="22" customFormat="1" ht="12" customHeight="1">
      <c r="A55" s="136"/>
      <c r="B55" s="136"/>
      <c r="C55" s="136"/>
      <c r="D55" s="132">
        <f ca="1">TODAY()</f>
        <v>44923</v>
      </c>
      <c r="E55" s="133"/>
      <c r="F55" s="17"/>
      <c r="G55" s="140"/>
      <c r="H55" s="140"/>
      <c r="I55" s="140"/>
      <c r="J55" s="140"/>
      <c r="K55" s="140"/>
      <c r="M55" s="140"/>
      <c r="N55" s="140"/>
      <c r="O55" s="140"/>
      <c r="P55" s="140"/>
      <c r="Q55" s="140"/>
      <c r="R55" s="140"/>
    </row>
    <row r="56" spans="1:18" s="22" customFormat="1" ht="12" customHeight="1">
      <c r="A56" s="23" t="s">
        <v>7</v>
      </c>
      <c r="B56" s="23"/>
      <c r="C56" s="23"/>
      <c r="D56" s="23"/>
      <c r="E56" s="23"/>
      <c r="F56" s="24"/>
      <c r="G56" s="25" t="s">
        <v>14</v>
      </c>
      <c r="H56" s="25"/>
      <c r="I56" s="25"/>
      <c r="J56" s="25"/>
      <c r="K56" s="25"/>
      <c r="M56" s="26" t="s">
        <v>13</v>
      </c>
      <c r="N56" s="27"/>
      <c r="O56" s="27"/>
      <c r="P56" s="27"/>
      <c r="Q56" s="27"/>
      <c r="R56" s="27"/>
    </row>
    <row r="58" spans="1:18" ht="12" customHeight="1">
      <c r="A58" s="28" t="s">
        <v>19</v>
      </c>
    </row>
    <row r="59" spans="1:18" ht="12" customHeight="1">
      <c r="A59" s="16" t="s">
        <v>20</v>
      </c>
    </row>
    <row r="67" spans="1:1" ht="12" customHeight="1">
      <c r="A67" s="29" t="str">
        <f>Änderungsdoku!$D$2</f>
        <v>Mittelanforderung Förderung der Modellprojekte (Überregionale Familienförderung)</v>
      </c>
    </row>
    <row r="68" spans="1:1" ht="12" customHeight="1">
      <c r="A68" s="106" t="str">
        <f>CONCATENATE("Formularversion: ",LOOKUP(2,1/(Änderungsdoku!$A$1:$A$999&lt;&gt;""),Änderungsdoku!A:A)," vom ",TEXT(VLOOKUP(LOOKUP(2,1/(Änderungsdoku!$A$1:$A$999&lt;&gt;""),Änderungsdoku!A:A),Änderungsdoku!$A$1:$B$999,2,FALSE),"TT.MM.JJ"),Änderungsdoku!$A$4)</f>
        <v>Formularversion: V 2.0 vom 02.01.23 - öffentlich -</v>
      </c>
    </row>
  </sheetData>
  <sheetProtection password="EDE9" sheet="1" objects="1" scenarios="1" selectLockedCells="1"/>
  <mergeCells count="29">
    <mergeCell ref="F44:N44"/>
    <mergeCell ref="M54:R54"/>
    <mergeCell ref="F46:N46"/>
    <mergeCell ref="A18:R18"/>
    <mergeCell ref="F34:L34"/>
    <mergeCell ref="F27:H27"/>
    <mergeCell ref="F32:H32"/>
    <mergeCell ref="F25:H25"/>
    <mergeCell ref="F42:N42"/>
    <mergeCell ref="F23:H23"/>
    <mergeCell ref="J32:L32"/>
    <mergeCell ref="A19:R21"/>
    <mergeCell ref="D55:E55"/>
    <mergeCell ref="A54:E54"/>
    <mergeCell ref="G54:K54"/>
    <mergeCell ref="A55:C55"/>
    <mergeCell ref="F48:N48"/>
    <mergeCell ref="G55:K55"/>
    <mergeCell ref="M55:R55"/>
    <mergeCell ref="M9:R12"/>
    <mergeCell ref="M13:R16"/>
    <mergeCell ref="A9:B9"/>
    <mergeCell ref="C9:H9"/>
    <mergeCell ref="A5:H5"/>
    <mergeCell ref="A6:H6"/>
    <mergeCell ref="A7:H7"/>
    <mergeCell ref="A8:H8"/>
    <mergeCell ref="M7:R7"/>
    <mergeCell ref="M8:R8"/>
  </mergeCells>
  <phoneticPr fontId="3" type="noConversion"/>
  <pageMargins left="0.78740157480314965" right="0.19685039370078741" top="0.19685039370078741" bottom="0.19685039370078741" header="0.19685039370078741" footer="0.1968503937007874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showGridLines="0" zoomScaleNormal="100" zoomScaleSheetLayoutView="75" workbookViewId="0">
      <selection activeCell="P10" sqref="P10:R10"/>
    </sheetView>
  </sheetViews>
  <sheetFormatPr baseColWidth="10" defaultColWidth="11.3984375" defaultRowHeight="11.5"/>
  <cols>
    <col min="1" max="18" width="5.69921875" style="1" customWidth="1"/>
    <col min="19" max="16384" width="11.3984375" style="1"/>
  </cols>
  <sheetData>
    <row r="1" spans="1:18" ht="15" customHeight="1">
      <c r="A1" s="5" t="s">
        <v>18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N1" s="6" t="s">
        <v>8</v>
      </c>
      <c r="O1" s="170" t="str">
        <f>Mittelanforderung!F23</f>
        <v>F-MP</v>
      </c>
      <c r="P1" s="171"/>
      <c r="Q1" s="171"/>
      <c r="R1" s="172"/>
    </row>
    <row r="2" spans="1:18" ht="15" customHeight="1">
      <c r="L2" s="2"/>
      <c r="M2" s="2"/>
      <c r="N2" s="3"/>
      <c r="O2" s="2"/>
      <c r="P2" s="2"/>
      <c r="Q2" s="2"/>
      <c r="R2" s="8" t="str">
        <f>Mittelanforderung!$A$67</f>
        <v>Mittelanforderung Förderung der Modellprojekte (Überregionale Familienförderung)</v>
      </c>
    </row>
    <row r="3" spans="1:18" ht="15" customHeight="1">
      <c r="L3" s="2"/>
      <c r="M3" s="2"/>
      <c r="N3" s="3"/>
      <c r="O3" s="2"/>
      <c r="P3" s="2"/>
      <c r="Q3" s="2"/>
      <c r="R3" s="9" t="str">
        <f>Mittelanforderung!$A$68</f>
        <v>Formularversion: V 2.0 vom 02.01.23 - öffentlich -</v>
      </c>
    </row>
    <row r="4" spans="1:18" ht="15" customHeight="1">
      <c r="A4" s="1" t="str">
        <f ca="1">CONCATENATE("Mittelanforderung vom ",IF(Mittelanforderung!$D$55="","__.__.____",TEXT(Mittelanforderung!$D$55,"TT.MM.JJJJ")))</f>
        <v>Mittelanforderung vom 28.12.2022</v>
      </c>
      <c r="L4" s="2"/>
      <c r="M4" s="2"/>
      <c r="N4" s="3"/>
      <c r="O4" s="2"/>
      <c r="P4" s="2"/>
      <c r="Q4" s="2"/>
      <c r="R4" s="9"/>
    </row>
    <row r="5" spans="1:18" ht="5.15" customHeight="1">
      <c r="L5" s="2"/>
      <c r="M5" s="2"/>
      <c r="N5" s="3"/>
      <c r="O5" s="2"/>
      <c r="P5" s="2"/>
      <c r="Q5" s="2"/>
    </row>
    <row r="6" spans="1:18" ht="15" customHeight="1">
      <c r="A6" s="5" t="str">
        <f>CONCATENATE("Mittelbedarfsplanung für den Zeitaum vom ",IF(Mittelanforderung!$F$32="","__.__.____",TEXT(Mittelanforderung!$F$32,"TT.MM.JJJJ"))," bis ",IF(Mittelanforderung!$J$32="","__.__.____",TEXT(Mittelanforderung!$J$32,"TT.MM.JJJJ")))</f>
        <v>Mittelbedarfsplanung für den Zeitaum vom __.__.____ bis __.__.____</v>
      </c>
      <c r="L6" s="2"/>
      <c r="M6" s="2"/>
      <c r="N6" s="3"/>
      <c r="O6" s="2"/>
      <c r="P6" s="2"/>
      <c r="Q6" s="2"/>
    </row>
    <row r="7" spans="1:18" ht="5.15" customHeight="1">
      <c r="L7" s="2"/>
      <c r="M7" s="2"/>
      <c r="N7" s="3"/>
      <c r="O7" s="2"/>
      <c r="P7" s="2"/>
      <c r="Q7" s="2"/>
    </row>
    <row r="8" spans="1:18" ht="18" customHeight="1">
      <c r="A8" s="30" t="s">
        <v>38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</row>
    <row r="9" spans="1:18" ht="15" customHeight="1"/>
    <row r="10" spans="1:18" ht="18" customHeight="1">
      <c r="B10" s="1" t="str">
        <f>CONCATENATE("Prozentualer Anteil der Landesmittel gemäß aktuellem Bescheid vom ",IF(Mittelanforderung!F27="","__________",TEXT(Mittelanforderung!F27,"TT.MM.JJJJ")))</f>
        <v>Prozentualer Anteil der Landesmittel gemäß aktuellem Bescheid vom __________</v>
      </c>
      <c r="P10" s="169"/>
      <c r="Q10" s="169"/>
      <c r="R10" s="169"/>
    </row>
    <row r="11" spans="1:18" ht="15" customHeight="1">
      <c r="M11" s="181" t="s">
        <v>39</v>
      </c>
      <c r="N11" s="181"/>
      <c r="O11" s="181"/>
      <c r="P11" s="181" t="s">
        <v>40</v>
      </c>
      <c r="Q11" s="181"/>
      <c r="R11" s="181"/>
    </row>
    <row r="12" spans="1:18" ht="15" customHeight="1">
      <c r="M12" s="181"/>
      <c r="N12" s="181"/>
      <c r="O12" s="181"/>
      <c r="P12" s="181"/>
      <c r="Q12" s="181"/>
      <c r="R12" s="181"/>
    </row>
    <row r="13" spans="1:18" ht="18" customHeight="1">
      <c r="B13" s="33" t="s">
        <v>28</v>
      </c>
      <c r="C13" s="33" t="s">
        <v>50</v>
      </c>
      <c r="D13" s="37"/>
      <c r="E13" s="37"/>
      <c r="F13" s="15"/>
      <c r="G13" s="15"/>
      <c r="H13" s="15"/>
      <c r="I13" s="15"/>
      <c r="J13" s="15"/>
      <c r="K13" s="15"/>
      <c r="L13" s="15"/>
      <c r="M13" s="181"/>
      <c r="N13" s="181"/>
      <c r="O13" s="181"/>
      <c r="P13" s="181"/>
      <c r="Q13" s="181"/>
      <c r="R13" s="181"/>
    </row>
    <row r="14" spans="1:18" ht="18" customHeight="1">
      <c r="B14" s="38" t="s">
        <v>65</v>
      </c>
      <c r="C14" s="186"/>
      <c r="D14" s="187"/>
      <c r="E14" s="187"/>
      <c r="F14" s="187"/>
      <c r="G14" s="187"/>
      <c r="H14" s="187"/>
      <c r="I14" s="187"/>
      <c r="J14" s="187"/>
      <c r="K14" s="188"/>
      <c r="L14" s="4"/>
      <c r="M14" s="180"/>
      <c r="N14" s="180"/>
      <c r="O14" s="180"/>
      <c r="P14" s="180"/>
      <c r="Q14" s="180"/>
      <c r="R14" s="180"/>
    </row>
    <row r="15" spans="1:18" ht="18" customHeight="1">
      <c r="B15" s="38" t="s">
        <v>66</v>
      </c>
      <c r="C15" s="186"/>
      <c r="D15" s="187"/>
      <c r="E15" s="187"/>
      <c r="F15" s="187"/>
      <c r="G15" s="187"/>
      <c r="H15" s="187"/>
      <c r="I15" s="187"/>
      <c r="J15" s="187"/>
      <c r="K15" s="188"/>
      <c r="L15" s="66"/>
      <c r="M15" s="180"/>
      <c r="N15" s="180"/>
      <c r="O15" s="180"/>
      <c r="P15" s="180"/>
      <c r="Q15" s="180"/>
      <c r="R15" s="180"/>
    </row>
    <row r="16" spans="1:18" ht="18" customHeight="1">
      <c r="B16" s="38" t="s">
        <v>67</v>
      </c>
      <c r="C16" s="186"/>
      <c r="D16" s="187"/>
      <c r="E16" s="187"/>
      <c r="F16" s="187"/>
      <c r="G16" s="187"/>
      <c r="H16" s="187"/>
      <c r="I16" s="187"/>
      <c r="J16" s="187"/>
      <c r="K16" s="188"/>
      <c r="L16" s="4"/>
      <c r="M16" s="180"/>
      <c r="N16" s="180"/>
      <c r="O16" s="180"/>
      <c r="P16" s="180"/>
      <c r="Q16" s="180"/>
      <c r="R16" s="180"/>
    </row>
    <row r="17" spans="2:18" ht="18" customHeight="1">
      <c r="B17" s="38" t="s">
        <v>68</v>
      </c>
      <c r="C17" s="186"/>
      <c r="D17" s="187"/>
      <c r="E17" s="187"/>
      <c r="F17" s="187"/>
      <c r="G17" s="187"/>
      <c r="H17" s="187"/>
      <c r="I17" s="187"/>
      <c r="J17" s="187"/>
      <c r="K17" s="188"/>
      <c r="L17" s="66"/>
      <c r="M17" s="180"/>
      <c r="N17" s="180"/>
      <c r="O17" s="180"/>
      <c r="P17" s="180"/>
      <c r="Q17" s="180"/>
      <c r="R17" s="180"/>
    </row>
    <row r="18" spans="2:18" ht="18" customHeight="1">
      <c r="B18" s="33"/>
      <c r="C18" s="45" t="str">
        <f>CONCATENATE("Summe ",C13)</f>
        <v>Summe Personalausgaben</v>
      </c>
      <c r="D18" s="37"/>
      <c r="E18" s="37"/>
      <c r="F18" s="15"/>
      <c r="G18" s="15"/>
      <c r="H18" s="15"/>
      <c r="I18" s="15"/>
      <c r="J18" s="15"/>
      <c r="K18" s="15"/>
      <c r="L18" s="4"/>
      <c r="M18" s="185">
        <f>SUMPRODUCT(ROUND(M14:M17,2))</f>
        <v>0</v>
      </c>
      <c r="N18" s="185"/>
      <c r="O18" s="185"/>
      <c r="P18" s="185">
        <f>SUMPRODUCT(ROUND(P14:P17,2))</f>
        <v>0</v>
      </c>
      <c r="Q18" s="185"/>
      <c r="R18" s="185"/>
    </row>
    <row r="19" spans="2:18" ht="5.15" customHeight="1">
      <c r="C19" s="34"/>
      <c r="D19" s="34"/>
      <c r="E19" s="34"/>
      <c r="M19" s="35"/>
      <c r="N19" s="35"/>
      <c r="O19" s="36"/>
      <c r="P19" s="35"/>
      <c r="Q19" s="35"/>
    </row>
    <row r="20" spans="2:18" ht="18" customHeight="1">
      <c r="B20" s="33" t="s">
        <v>51</v>
      </c>
      <c r="C20" s="33" t="s">
        <v>72</v>
      </c>
      <c r="D20" s="37"/>
      <c r="E20" s="37"/>
      <c r="F20" s="15"/>
      <c r="G20" s="15"/>
      <c r="H20" s="15"/>
      <c r="I20" s="15"/>
      <c r="J20" s="15"/>
      <c r="K20" s="15"/>
      <c r="L20" s="15"/>
      <c r="M20" s="35"/>
      <c r="N20" s="35"/>
      <c r="O20" s="36"/>
      <c r="P20" s="35"/>
      <c r="Q20" s="35"/>
    </row>
    <row r="21" spans="2:18" ht="18" customHeight="1">
      <c r="B21" s="67" t="s">
        <v>52</v>
      </c>
      <c r="C21" s="186"/>
      <c r="D21" s="187"/>
      <c r="E21" s="187"/>
      <c r="F21" s="187"/>
      <c r="G21" s="187"/>
      <c r="H21" s="187"/>
      <c r="I21" s="187"/>
      <c r="J21" s="187"/>
      <c r="K21" s="188"/>
      <c r="L21" s="4"/>
      <c r="M21" s="180"/>
      <c r="N21" s="180"/>
      <c r="O21" s="180"/>
      <c r="P21" s="180"/>
      <c r="Q21" s="180"/>
      <c r="R21" s="180"/>
    </row>
    <row r="22" spans="2:18" ht="18" customHeight="1">
      <c r="B22" s="68" t="s">
        <v>53</v>
      </c>
      <c r="C22" s="186"/>
      <c r="D22" s="187"/>
      <c r="E22" s="187"/>
      <c r="F22" s="187"/>
      <c r="G22" s="187"/>
      <c r="H22" s="187"/>
      <c r="I22" s="187"/>
      <c r="J22" s="187"/>
      <c r="K22" s="188"/>
      <c r="L22" s="66"/>
      <c r="M22" s="180"/>
      <c r="N22" s="180"/>
      <c r="O22" s="180"/>
      <c r="P22" s="180"/>
      <c r="Q22" s="180"/>
      <c r="R22" s="180"/>
    </row>
    <row r="23" spans="2:18" ht="18" customHeight="1">
      <c r="B23" s="67" t="s">
        <v>54</v>
      </c>
      <c r="C23" s="186"/>
      <c r="D23" s="187"/>
      <c r="E23" s="187"/>
      <c r="F23" s="187"/>
      <c r="G23" s="187"/>
      <c r="H23" s="187"/>
      <c r="I23" s="187"/>
      <c r="J23" s="187"/>
      <c r="K23" s="188"/>
      <c r="L23" s="4"/>
      <c r="M23" s="180"/>
      <c r="N23" s="180"/>
      <c r="O23" s="180"/>
      <c r="P23" s="180"/>
      <c r="Q23" s="180"/>
      <c r="R23" s="180"/>
    </row>
    <row r="24" spans="2:18" ht="18" customHeight="1">
      <c r="B24" s="68" t="s">
        <v>55</v>
      </c>
      <c r="C24" s="186"/>
      <c r="D24" s="187"/>
      <c r="E24" s="187"/>
      <c r="F24" s="187"/>
      <c r="G24" s="187"/>
      <c r="H24" s="187"/>
      <c r="I24" s="187"/>
      <c r="J24" s="187"/>
      <c r="K24" s="188"/>
      <c r="L24" s="4"/>
      <c r="M24" s="180"/>
      <c r="N24" s="180"/>
      <c r="O24" s="180"/>
      <c r="P24" s="180"/>
      <c r="Q24" s="180"/>
      <c r="R24" s="180"/>
    </row>
    <row r="25" spans="2:18" ht="18" customHeight="1">
      <c r="B25" s="68" t="s">
        <v>56</v>
      </c>
      <c r="C25" s="186"/>
      <c r="D25" s="187"/>
      <c r="E25" s="187"/>
      <c r="F25" s="187"/>
      <c r="G25" s="187"/>
      <c r="H25" s="187"/>
      <c r="I25" s="187"/>
      <c r="J25" s="187"/>
      <c r="K25" s="188"/>
      <c r="L25" s="4"/>
      <c r="M25" s="180"/>
      <c r="N25" s="180"/>
      <c r="O25" s="180"/>
      <c r="P25" s="180"/>
      <c r="Q25" s="180"/>
      <c r="R25" s="180"/>
    </row>
    <row r="26" spans="2:18" ht="18" customHeight="1">
      <c r="B26" s="68" t="s">
        <v>57</v>
      </c>
      <c r="C26" s="186"/>
      <c r="D26" s="187"/>
      <c r="E26" s="187"/>
      <c r="F26" s="187"/>
      <c r="G26" s="187"/>
      <c r="H26" s="187"/>
      <c r="I26" s="187"/>
      <c r="J26" s="187"/>
      <c r="K26" s="188"/>
      <c r="L26" s="4"/>
      <c r="M26" s="180"/>
      <c r="N26" s="180"/>
      <c r="O26" s="180"/>
      <c r="P26" s="180"/>
      <c r="Q26" s="180"/>
      <c r="R26" s="180"/>
    </row>
    <row r="27" spans="2:18" ht="18" customHeight="1">
      <c r="B27" s="68" t="s">
        <v>58</v>
      </c>
      <c r="C27" s="186"/>
      <c r="D27" s="187"/>
      <c r="E27" s="187"/>
      <c r="F27" s="187"/>
      <c r="G27" s="187"/>
      <c r="H27" s="187"/>
      <c r="I27" s="187"/>
      <c r="J27" s="187"/>
      <c r="K27" s="188"/>
      <c r="L27" s="4"/>
      <c r="M27" s="180"/>
      <c r="N27" s="180"/>
      <c r="O27" s="180"/>
      <c r="P27" s="180"/>
      <c r="Q27" s="180"/>
      <c r="R27" s="180"/>
    </row>
    <row r="28" spans="2:18" ht="18" customHeight="1">
      <c r="B28" s="68" t="s">
        <v>59</v>
      </c>
      <c r="C28" s="186"/>
      <c r="D28" s="187"/>
      <c r="E28" s="187"/>
      <c r="F28" s="187"/>
      <c r="G28" s="187"/>
      <c r="H28" s="187"/>
      <c r="I28" s="187"/>
      <c r="J28" s="187"/>
      <c r="K28" s="188"/>
      <c r="L28" s="4"/>
      <c r="M28" s="180"/>
      <c r="N28" s="180"/>
      <c r="O28" s="180"/>
      <c r="P28" s="180"/>
      <c r="Q28" s="180"/>
      <c r="R28" s="180"/>
    </row>
    <row r="29" spans="2:18" ht="18" customHeight="1">
      <c r="B29" s="68" t="s">
        <v>60</v>
      </c>
      <c r="C29" s="186"/>
      <c r="D29" s="187"/>
      <c r="E29" s="187"/>
      <c r="F29" s="187"/>
      <c r="G29" s="187"/>
      <c r="H29" s="187"/>
      <c r="I29" s="187"/>
      <c r="J29" s="187"/>
      <c r="K29" s="188"/>
      <c r="L29" s="4"/>
      <c r="M29" s="180"/>
      <c r="N29" s="180"/>
      <c r="O29" s="180"/>
      <c r="P29" s="180"/>
      <c r="Q29" s="180"/>
      <c r="R29" s="180"/>
    </row>
    <row r="30" spans="2:18" ht="18" customHeight="1">
      <c r="B30" s="68" t="s">
        <v>61</v>
      </c>
      <c r="C30" s="186"/>
      <c r="D30" s="187"/>
      <c r="E30" s="187"/>
      <c r="F30" s="187"/>
      <c r="G30" s="187"/>
      <c r="H30" s="187"/>
      <c r="I30" s="187"/>
      <c r="J30" s="187"/>
      <c r="K30" s="188"/>
      <c r="L30" s="4"/>
      <c r="M30" s="180"/>
      <c r="N30" s="180"/>
      <c r="O30" s="180"/>
      <c r="P30" s="180"/>
      <c r="Q30" s="180"/>
      <c r="R30" s="180"/>
    </row>
    <row r="31" spans="2:18" ht="18" customHeight="1">
      <c r="B31" s="33"/>
      <c r="C31" s="45" t="str">
        <f>CONCATENATE("Summe ",C20)</f>
        <v>Summe Sachausgaben (inkl. Honorarausgaben)</v>
      </c>
      <c r="D31" s="37"/>
      <c r="E31" s="37"/>
      <c r="F31" s="15"/>
      <c r="G31" s="15"/>
      <c r="H31" s="15"/>
      <c r="I31" s="15"/>
      <c r="J31" s="15"/>
      <c r="K31" s="15"/>
      <c r="L31" s="4"/>
      <c r="M31" s="185">
        <f>SUMPRODUCT(ROUND(M21:M30,2))</f>
        <v>0</v>
      </c>
      <c r="N31" s="185"/>
      <c r="O31" s="185"/>
      <c r="P31" s="185">
        <f>SUMPRODUCT(ROUND(P21:P30,2))</f>
        <v>0</v>
      </c>
      <c r="Q31" s="185"/>
      <c r="R31" s="185"/>
    </row>
    <row r="32" spans="2:18" ht="5.15" customHeight="1">
      <c r="C32" s="34"/>
      <c r="D32" s="34"/>
      <c r="E32" s="34"/>
      <c r="M32" s="35"/>
      <c r="N32" s="35"/>
      <c r="O32" s="36"/>
      <c r="P32" s="35"/>
      <c r="Q32" s="35"/>
    </row>
    <row r="33" spans="1:18" ht="18" customHeight="1">
      <c r="B33" s="75" t="s">
        <v>62</v>
      </c>
      <c r="C33" s="73" t="s">
        <v>73</v>
      </c>
      <c r="D33" s="34"/>
      <c r="E33" s="34"/>
      <c r="M33" s="35"/>
      <c r="N33" s="35"/>
      <c r="O33" s="36"/>
      <c r="P33" s="35"/>
      <c r="Q33" s="35"/>
    </row>
    <row r="34" spans="1:18" ht="18" customHeight="1">
      <c r="B34" s="76" t="s">
        <v>63</v>
      </c>
      <c r="C34" s="14" t="s">
        <v>74</v>
      </c>
      <c r="D34" s="34"/>
      <c r="E34" s="34"/>
      <c r="M34" s="180"/>
      <c r="N34" s="180"/>
      <c r="O34" s="180"/>
      <c r="P34" s="180"/>
      <c r="Q34" s="180"/>
      <c r="R34" s="180"/>
    </row>
    <row r="35" spans="1:18" ht="18" customHeight="1">
      <c r="B35" s="77"/>
      <c r="C35" s="74" t="str">
        <f>CONCATENATE("Summe ",C33)</f>
        <v>Summe Regieausgaben</v>
      </c>
      <c r="D35" s="34"/>
      <c r="E35" s="34"/>
      <c r="M35" s="185">
        <f>SUMPRODUCT(ROUND(M34,2))</f>
        <v>0</v>
      </c>
      <c r="N35" s="185"/>
      <c r="O35" s="185"/>
      <c r="P35" s="185">
        <f>SUMPRODUCT(ROUND(P34,2))</f>
        <v>0</v>
      </c>
      <c r="Q35" s="185"/>
      <c r="R35" s="185"/>
    </row>
    <row r="36" spans="1:18" ht="5.15" customHeight="1">
      <c r="C36" s="34"/>
      <c r="D36" s="34"/>
      <c r="E36" s="34"/>
      <c r="M36" s="35"/>
      <c r="N36" s="35"/>
      <c r="O36" s="36"/>
      <c r="P36" s="35"/>
      <c r="Q36" s="35"/>
    </row>
    <row r="37" spans="1:18" ht="18" customHeight="1" thickBot="1">
      <c r="B37" s="69" t="s">
        <v>64</v>
      </c>
      <c r="C37" s="70"/>
      <c r="D37" s="69"/>
      <c r="E37" s="69"/>
      <c r="F37" s="69"/>
      <c r="G37" s="69"/>
      <c r="H37" s="69"/>
      <c r="I37" s="71"/>
      <c r="J37" s="71"/>
      <c r="K37" s="71"/>
      <c r="L37" s="72"/>
      <c r="M37" s="173">
        <f>M18+M31+M35</f>
        <v>0</v>
      </c>
      <c r="N37" s="173"/>
      <c r="O37" s="173"/>
      <c r="P37" s="173">
        <f>P18+P31+P35</f>
        <v>0</v>
      </c>
      <c r="Q37" s="173"/>
      <c r="R37" s="173"/>
    </row>
    <row r="38" spans="1:18" ht="12" customHeight="1" thickTop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M38" s="1" t="s">
        <v>41</v>
      </c>
      <c r="R38" s="36"/>
    </row>
    <row r="39" spans="1:18" ht="18" customHeight="1">
      <c r="A39" s="30" t="s">
        <v>42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1:18" ht="12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R40" s="36"/>
    </row>
    <row r="41" spans="1:18" ht="18" customHeight="1">
      <c r="A41" s="15"/>
      <c r="B41" s="4" t="str">
        <f>CONCATENATE("Zuwendungsbetrag gemäß aktuellem Bescheid vom ",IF(Mittelanforderung!F27="","__________",TEXT(Mittelanforderung!F27,"TT.MM.JJJJ")))</f>
        <v>Zuwendungsbetrag gemäß aktuellem Bescheid vom __________</v>
      </c>
      <c r="C41" s="15"/>
      <c r="D41" s="15"/>
      <c r="E41" s="15"/>
      <c r="F41" s="15"/>
      <c r="G41" s="15"/>
      <c r="H41" s="15"/>
      <c r="I41" s="15"/>
      <c r="J41" s="15"/>
      <c r="L41" s="15"/>
      <c r="P41" s="174">
        <f>Mittelanforderung!F25</f>
        <v>0</v>
      </c>
      <c r="Q41" s="175"/>
      <c r="R41" s="176"/>
    </row>
    <row r="42" spans="1:18" ht="5.15" customHeight="1">
      <c r="A42" s="15"/>
      <c r="D42" s="39"/>
      <c r="E42" s="39"/>
    </row>
    <row r="43" spans="1:18" ht="18" customHeight="1">
      <c r="A43" s="15"/>
      <c r="B43" s="4" t="s">
        <v>33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P43" s="177"/>
      <c r="Q43" s="178"/>
      <c r="R43" s="179"/>
    </row>
    <row r="44" spans="1:18" ht="5.15" customHeight="1">
      <c r="B44" s="4"/>
      <c r="D44" s="39"/>
      <c r="F44" s="39"/>
      <c r="G44" s="39"/>
      <c r="H44" s="39"/>
      <c r="I44" s="39"/>
      <c r="J44" s="39"/>
      <c r="K44" s="39"/>
      <c r="L44" s="40"/>
    </row>
    <row r="45" spans="1:18" ht="18" customHeight="1" thickBot="1">
      <c r="B45" s="69" t="s">
        <v>34</v>
      </c>
      <c r="C45" s="70"/>
      <c r="D45" s="71"/>
      <c r="E45" s="71"/>
      <c r="F45" s="71"/>
      <c r="G45" s="71"/>
      <c r="H45" s="71"/>
      <c r="I45" s="71"/>
      <c r="J45" s="71"/>
      <c r="K45" s="71"/>
      <c r="L45" s="69"/>
      <c r="M45" s="70"/>
      <c r="N45" s="70"/>
      <c r="O45" s="70"/>
      <c r="P45" s="182">
        <f>IF(P41-P43&lt;0,0,P41-P43)</f>
        <v>0</v>
      </c>
      <c r="Q45" s="183"/>
      <c r="R45" s="184"/>
    </row>
    <row r="46" spans="1:18" ht="12" customHeight="1" thickTop="1">
      <c r="B46" s="15"/>
      <c r="C46" s="4"/>
      <c r="D46" s="41"/>
      <c r="E46" s="41"/>
      <c r="F46" s="41"/>
      <c r="G46" s="41"/>
      <c r="H46" s="41"/>
      <c r="I46" s="41"/>
    </row>
    <row r="47" spans="1:18" ht="18" customHeight="1">
      <c r="B47" s="4" t="s">
        <v>35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P47" s="174">
        <f>P37</f>
        <v>0</v>
      </c>
      <c r="Q47" s="175"/>
      <c r="R47" s="176"/>
    </row>
    <row r="48" spans="1:18" ht="5.15" customHeight="1">
      <c r="B48" s="15"/>
      <c r="C48" s="15"/>
      <c r="D48" s="15"/>
      <c r="E48" s="15"/>
      <c r="F48" s="15"/>
      <c r="G48" s="15"/>
      <c r="H48" s="15"/>
      <c r="I48" s="15"/>
      <c r="J48" s="15"/>
    </row>
    <row r="49" spans="1:18" ht="18" customHeight="1">
      <c r="B49" s="4" t="s">
        <v>36</v>
      </c>
      <c r="D49" s="39"/>
      <c r="F49" s="39"/>
      <c r="G49" s="39"/>
      <c r="H49" s="39"/>
      <c r="I49" s="39"/>
      <c r="J49" s="39"/>
      <c r="K49" s="39"/>
      <c r="L49" s="40"/>
      <c r="P49" s="177"/>
      <c r="Q49" s="178"/>
      <c r="R49" s="179"/>
    </row>
    <row r="50" spans="1:18" ht="5.15" customHeight="1">
      <c r="B50" s="4"/>
      <c r="D50" s="39"/>
      <c r="F50" s="39"/>
      <c r="G50" s="39"/>
      <c r="H50" s="39"/>
      <c r="I50" s="39"/>
      <c r="J50" s="39"/>
      <c r="K50" s="39"/>
      <c r="L50" s="40"/>
    </row>
    <row r="51" spans="1:18" ht="18" customHeight="1" thickBot="1">
      <c r="B51" s="69" t="s">
        <v>37</v>
      </c>
      <c r="C51" s="70"/>
      <c r="D51" s="71"/>
      <c r="E51" s="71"/>
      <c r="F51" s="71"/>
      <c r="G51" s="71"/>
      <c r="H51" s="71"/>
      <c r="I51" s="71"/>
      <c r="J51" s="71"/>
      <c r="K51" s="71"/>
      <c r="L51" s="69"/>
      <c r="M51" s="70"/>
      <c r="N51" s="70"/>
      <c r="O51" s="70"/>
      <c r="P51" s="182">
        <f>IF(P47-P49&lt;0,0,P47-P49)</f>
        <v>0</v>
      </c>
      <c r="Q51" s="183"/>
      <c r="R51" s="184"/>
    </row>
    <row r="52" spans="1:18" ht="12" customHeight="1" thickTop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O52" s="36"/>
    </row>
    <row r="53" spans="1:18" ht="18" customHeight="1">
      <c r="A53" s="30" t="s">
        <v>43</v>
      </c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2"/>
      <c r="P53" s="189" t="str">
        <f>IF(MIN(P51,P45)=0,"",MIN(P51,P45))</f>
        <v/>
      </c>
      <c r="Q53" s="189"/>
      <c r="R53" s="190"/>
    </row>
    <row r="54" spans="1:18" ht="5.1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>
      <c r="A55" s="44" t="s">
        <v>44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</sheetData>
  <sheetProtection password="EDE9" sheet="1" objects="1" scenarios="1" selectLockedCells="1"/>
  <mergeCells count="63">
    <mergeCell ref="C29:K29"/>
    <mergeCell ref="C30:K30"/>
    <mergeCell ref="C24:K24"/>
    <mergeCell ref="C25:K25"/>
    <mergeCell ref="C26:K26"/>
    <mergeCell ref="C27:K27"/>
    <mergeCell ref="C28:K28"/>
    <mergeCell ref="M30:O30"/>
    <mergeCell ref="P30:R30"/>
    <mergeCell ref="M28:O28"/>
    <mergeCell ref="P28:R28"/>
    <mergeCell ref="M29:O29"/>
    <mergeCell ref="P29:R29"/>
    <mergeCell ref="M34:O34"/>
    <mergeCell ref="P34:R34"/>
    <mergeCell ref="M35:O35"/>
    <mergeCell ref="P35:R35"/>
    <mergeCell ref="M31:O31"/>
    <mergeCell ref="P31:R31"/>
    <mergeCell ref="C23:K23"/>
    <mergeCell ref="M23:O23"/>
    <mergeCell ref="P23:R23"/>
    <mergeCell ref="M27:O27"/>
    <mergeCell ref="P27:R27"/>
    <mergeCell ref="M24:O24"/>
    <mergeCell ref="P24:R24"/>
    <mergeCell ref="M25:O25"/>
    <mergeCell ref="P25:R25"/>
    <mergeCell ref="M26:O26"/>
    <mergeCell ref="P26:R26"/>
    <mergeCell ref="C21:K21"/>
    <mergeCell ref="M21:O21"/>
    <mergeCell ref="P21:R21"/>
    <mergeCell ref="C22:K22"/>
    <mergeCell ref="M22:O22"/>
    <mergeCell ref="P22:R22"/>
    <mergeCell ref="P53:R53"/>
    <mergeCell ref="P51:R51"/>
    <mergeCell ref="P14:R14"/>
    <mergeCell ref="P15:R15"/>
    <mergeCell ref="P16:R16"/>
    <mergeCell ref="P17:R17"/>
    <mergeCell ref="M15:O15"/>
    <mergeCell ref="C14:K14"/>
    <mergeCell ref="C15:K15"/>
    <mergeCell ref="C16:K16"/>
    <mergeCell ref="C17:K17"/>
    <mergeCell ref="P10:R10"/>
    <mergeCell ref="O1:R1"/>
    <mergeCell ref="P37:R37"/>
    <mergeCell ref="P47:R47"/>
    <mergeCell ref="P49:R49"/>
    <mergeCell ref="M16:O16"/>
    <mergeCell ref="M17:O17"/>
    <mergeCell ref="M14:O14"/>
    <mergeCell ref="M11:O13"/>
    <mergeCell ref="P11:R13"/>
    <mergeCell ref="P43:R43"/>
    <mergeCell ref="P45:R45"/>
    <mergeCell ref="M18:O18"/>
    <mergeCell ref="M37:O37"/>
    <mergeCell ref="P41:R41"/>
    <mergeCell ref="P18:R18"/>
  </mergeCells>
  <phoneticPr fontId="3" type="noConversion"/>
  <conditionalFormatting sqref="O1:R1">
    <cfRule type="cellIs" dxfId="0" priority="13" stopIfTrue="1" operator="equal">
      <formula>0</formula>
    </cfRule>
  </conditionalFormatting>
  <pageMargins left="0.78740157480314965" right="0.19685039370078741" top="0.39370078740157483" bottom="0.19685039370078741" header="0.19685039370078741" footer="0.19685039370078741"/>
  <pageSetup paperSize="9" scale="94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5</vt:i4>
      </vt:variant>
    </vt:vector>
  </HeadingPairs>
  <TitlesOfParts>
    <vt:vector size="8" baseType="lpstr">
      <vt:lpstr>Änderungsdoku</vt:lpstr>
      <vt:lpstr>Mittelanforderung</vt:lpstr>
      <vt:lpstr>Übersicht geplante Ausgaben</vt:lpstr>
      <vt:lpstr>Änderungsdoku!Druckbereich</vt:lpstr>
      <vt:lpstr>Mittelanforderung!Druckbereich</vt:lpstr>
      <vt:lpstr>'Übersicht geplante Ausgaben'!Druckbereich</vt:lpstr>
      <vt:lpstr>Änderungsdoku!Drucktitel</vt:lpstr>
      <vt:lpstr>'Übersicht geplante Ausgaben'!Drucktitel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angela.wessel@gfaw-thueringen.de</dc:creator>
  <cp:lastModifiedBy>Angela Wessel</cp:lastModifiedBy>
  <cp:lastPrinted>2021-06-25T08:14:50Z</cp:lastPrinted>
  <dcterms:created xsi:type="dcterms:W3CDTF">2010-02-12T07:07:07Z</dcterms:created>
  <dcterms:modified xsi:type="dcterms:W3CDTF">2022-12-28T16:16:50Z</dcterms:modified>
</cp:coreProperties>
</file>