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DSKR\D1\Formulare\04 SoFaJuSp\Mittelanforderung\04 in Arbeit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Änderungsdoku!$A$1:$C$18</definedName>
    <definedName name="_xlnm.Print_Area" localSheetId="1">Mittelanforderung!$A$1:$R$66</definedName>
    <definedName name="_xlnm.Print_Area" localSheetId="2">'Übersicht geplante Ausgaben'!$A$1:$R$56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G26" i="1" l="1"/>
  <c r="T17" i="1" l="1"/>
  <c r="O2" i="4"/>
  <c r="O43" i="4" s="1"/>
  <c r="A18" i="1" l="1"/>
  <c r="A7" i="4" l="1"/>
  <c r="B47" i="4"/>
  <c r="O47" i="4"/>
  <c r="O36" i="4" l="1"/>
  <c r="O37" i="1"/>
  <c r="B45" i="4" l="1"/>
  <c r="B43" i="4"/>
  <c r="B49" i="4" l="1"/>
  <c r="O55" i="4"/>
  <c r="O18" i="4" l="1"/>
  <c r="O22" i="4" s="1"/>
  <c r="O34" i="4" s="1"/>
  <c r="O38" i="4" s="1"/>
  <c r="C18" i="4"/>
  <c r="A66" i="1" l="1"/>
  <c r="A65" i="1"/>
  <c r="D59" i="1" l="1"/>
  <c r="R4" i="4"/>
  <c r="R3" i="4"/>
  <c r="O1" i="4"/>
  <c r="A5" i="4" l="1"/>
</calcChain>
</file>

<file path=xl/sharedStrings.xml><?xml version="1.0" encoding="utf-8"?>
<sst xmlns="http://schemas.openxmlformats.org/spreadsheetml/2006/main" count="85" uniqueCount="82">
  <si>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</si>
  <si>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</si>
  <si>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</si>
  <si>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</si>
  <si>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</si>
  <si>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</si>
  <si>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</si>
  <si>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</si>
  <si>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</si>
  <si>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</si>
  <si>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</si>
  <si>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</si>
  <si>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</si>
  <si>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</si>
  <si>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</si>
  <si>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</si>
  <si>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</si>
  <si>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</si>
  <si>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</si>
  <si>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</si>
  <si>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</si>
  <si>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</si>
  <si>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</si>
  <si>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</si>
  <si>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</si>
  <si>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</si>
  <si>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Herrichten und Erschließen</t>
  </si>
  <si>
    <t>Außenanlagen</t>
  </si>
  <si>
    <t>Baunebenkosten</t>
  </si>
  <si>
    <t>Änderungsdokumentation</t>
  </si>
  <si>
    <t>Version</t>
  </si>
  <si>
    <t>Datum</t>
  </si>
  <si>
    <t>Beschreibung der Änderung</t>
  </si>
  <si>
    <t>V 1.0</t>
  </si>
  <si>
    <t>Ersterstellung</t>
  </si>
  <si>
    <t>Mittelanforderung Landesinvestitionsprogramm Kindertageseinrichtungen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</si>
  <si>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</si>
  <si>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</si>
  <si>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Ausgaben für den o. g. Zeitraum habe ich dieser Mittelanforderung beigefügt.</t>
  </si>
  <si>
    <t>HHJ 2019</t>
  </si>
  <si>
    <t>HHJ 2018</t>
  </si>
  <si>
    <t>Gesamt</t>
  </si>
  <si>
    <t>KITA</t>
  </si>
  <si>
    <t>1.1</t>
  </si>
  <si>
    <t>Bau (ohne Ausstattung)</t>
  </si>
  <si>
    <t>1.1.1</t>
  </si>
  <si>
    <t>1.1.2</t>
  </si>
  <si>
    <t>Bauwerk-Baukonstruktionen</t>
  </si>
  <si>
    <t>1.1.3</t>
  </si>
  <si>
    <t>Bauwerk-technische Anlagen</t>
  </si>
  <si>
    <t>1.1.4</t>
  </si>
  <si>
    <t>1.1.5</t>
  </si>
  <si>
    <t>1.2</t>
  </si>
  <si>
    <t>Ausstattung</t>
  </si>
  <si>
    <t>Gesamtsumme der Ausgaben</t>
  </si>
  <si>
    <t>1.</t>
  </si>
  <si>
    <t>2.</t>
  </si>
  <si>
    <t>3.</t>
  </si>
  <si>
    <t>Gesamtbetrag aus 1. und 2.</t>
  </si>
  <si>
    <t>4.</t>
  </si>
  <si>
    <t>Betrag in €</t>
  </si>
  <si>
    <t>Rechnungs-/Zahlungsbetrag
(zuwendungsfähige Ausgaben)
in €</t>
  </si>
  <si>
    <t>5.</t>
  </si>
  <si>
    <t>geplante zuwendungs-
fähige Ausgaben
in €</t>
  </si>
  <si>
    <t>Übersicht der zuwendungsfähigen Ausgaben, die bis zum Zeitpunkt der Mittelanforderung angefallen sind</t>
  </si>
  <si>
    <t>Betrag der zuwendungsfähigen Ausgaben, die in den nächsten zwei Monaten fällig werden</t>
  </si>
  <si>
    <t>zuwendungsfähige Ausgaben, die bis zum Zeitpunkt der Mittelanforderung angefallen sind</t>
  </si>
  <si>
    <t xml:space="preserve">zuwendungsfähige Ausgaben, die in den nächsten zwei Monaten fällig werden </t>
  </si>
  <si>
    <t xml:space="preserve">Haushaltsjahr: </t>
  </si>
  <si>
    <t>beantragter Auszahlungsbetrag</t>
  </si>
  <si>
    <t>verbleibende Zuwendung (in €)</t>
  </si>
  <si>
    <t>Zuwendungsbetrag (in €):</t>
  </si>
  <si>
    <t>in Höhe von: (in €)</t>
  </si>
  <si>
    <t>IBAN:</t>
  </si>
  <si>
    <t>BIC:</t>
  </si>
  <si>
    <t>V 1.1</t>
  </si>
  <si>
    <t>Anpassung an neue Richtlinie</t>
  </si>
  <si>
    <t>HHJ 2020</t>
  </si>
  <si>
    <t>HHJ 2021</t>
  </si>
  <si>
    <t>Förderrichtlinie zum Landesinvestitionsprogramm "Kindertageseinrichtungen" 2017 bis 2018 vom 19.09.2017 (ThürStAnz 42/2017) in der geänderten Fassung vom 13.11.2019 (ThürStAnz 49/2019)</t>
  </si>
  <si>
    <t>Ausgaben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</si>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</sst>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5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</cellStyleXfs>
  <cellXfs count="201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horizontal="left" vertical="center" indent="2"/>
    </xf>
    <xf numFmtId="0" fontId="2" fillId="0" borderId="0" xfId="35" applyFont="1" applyFill="1" applyBorder="1" applyAlignment="1" applyProtection="1">
      <alignment vertical="center"/>
    </xf>
    <xf numFmtId="1" fontId="1" fillId="0" borderId="0" xfId="35" applyNumberFormat="1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8" fillId="0" borderId="0" xfId="35" applyFont="1" applyFill="1" applyBorder="1" applyAlignment="1" applyProtection="1">
      <alignment horizontal="left" vertical="center" indent="2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4" fillId="19" borderId="32" xfId="44" applyNumberFormat="1" applyFont="1" applyFill="1" applyBorder="1" applyAlignment="1" applyProtection="1">
      <alignment horizontal="center" vertical="center"/>
      <protection hidden="1"/>
    </xf>
    <xf numFmtId="0" fontId="4" fillId="19" borderId="32" xfId="44" applyNumberFormat="1" applyFont="1" applyFill="1" applyBorder="1" applyAlignment="1" applyProtection="1">
      <alignment horizontal="left" vertical="center" indent="1"/>
      <protection hidden="1"/>
    </xf>
    <xf numFmtId="0" fontId="1" fillId="0" borderId="0" xfId="44" quotePrefix="1" applyNumberFormat="1" applyFont="1" applyBorder="1" applyAlignment="1" applyProtection="1">
      <alignment vertical="center"/>
      <protection hidden="1"/>
    </xf>
    <xf numFmtId="166" fontId="1" fillId="0" borderId="32" xfId="44" applyNumberFormat="1" applyFont="1" applyBorder="1" applyAlignment="1" applyProtection="1">
      <alignment horizontal="center" vertical="center"/>
      <protection hidden="1"/>
    </xf>
    <xf numFmtId="0" fontId="1" fillId="0" borderId="32" xfId="44" applyNumberFormat="1" applyFont="1" applyBorder="1" applyAlignment="1" applyProtection="1">
      <alignment horizontal="left" vertical="center" wrapText="1" indent="1"/>
      <protection hidden="1"/>
    </xf>
    <xf numFmtId="166" fontId="1" fillId="0" borderId="32" xfId="44" applyNumberFormat="1" applyFont="1" applyBorder="1" applyAlignment="1" applyProtection="1">
      <alignment horizontal="left" vertical="center" indent="1"/>
      <protection hidden="1"/>
    </xf>
    <xf numFmtId="166" fontId="1" fillId="0" borderId="32" xfId="44" applyNumberForma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17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1" fillId="0" borderId="19" xfId="35" applyFont="1" applyFill="1" applyBorder="1" applyAlignment="1" applyProtection="1">
      <alignment vertical="center"/>
    </xf>
    <xf numFmtId="0" fontId="1" fillId="0" borderId="20" xfId="35" applyFont="1" applyFill="1" applyBorder="1" applyAlignment="1" applyProtection="1">
      <alignment vertical="center"/>
    </xf>
    <xf numFmtId="0" fontId="1" fillId="0" borderId="15" xfId="35" applyFont="1" applyFill="1" applyBorder="1" applyAlignment="1" applyProtection="1">
      <alignment vertical="center"/>
    </xf>
    <xf numFmtId="0" fontId="1" fillId="0" borderId="14" xfId="35" applyFont="1" applyFill="1" applyBorder="1" applyAlignment="1" applyProtection="1">
      <alignment vertical="center"/>
    </xf>
    <xf numFmtId="0" fontId="1" fillId="0" borderId="14" xfId="35" applyFont="1" applyFill="1" applyBorder="1" applyAlignment="1" applyProtection="1">
      <alignment horizontal="center" vertical="center" wrapText="1"/>
    </xf>
    <xf numFmtId="0" fontId="1" fillId="0" borderId="16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horizontal="center" vertical="center" wrapText="1"/>
    </xf>
    <xf numFmtId="0" fontId="8" fillId="0" borderId="19" xfId="35" applyFont="1" applyFill="1" applyBorder="1" applyAlignment="1" applyProtection="1">
      <alignment vertical="center"/>
    </xf>
    <xf numFmtId="0" fontId="1" fillId="0" borderId="18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0" xfId="35" applyFont="1" applyFill="1" applyAlignment="1" applyProtection="1">
      <alignment horizontal="right" vertical="center"/>
    </xf>
    <xf numFmtId="0" fontId="8" fillId="0" borderId="15" xfId="35" applyFont="1" applyFill="1" applyBorder="1" applyAlignment="1" applyProtection="1">
      <alignment vertical="center"/>
    </xf>
    <xf numFmtId="0" fontId="8" fillId="0" borderId="14" xfId="35" applyFont="1" applyFill="1" applyBorder="1" applyAlignment="1" applyProtection="1">
      <alignment vertical="center"/>
    </xf>
    <xf numFmtId="4" fontId="1" fillId="0" borderId="14" xfId="35" applyNumberFormat="1" applyFont="1" applyFill="1" applyBorder="1" applyAlignment="1" applyProtection="1">
      <alignment horizontal="right" vertical="center" indent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8" fillId="20" borderId="10" xfId="35" applyFont="1" applyFill="1" applyBorder="1" applyAlignment="1" applyProtection="1">
      <alignment vertical="center"/>
    </xf>
    <xf numFmtId="0" fontId="8" fillId="20" borderId="13" xfId="35" applyFont="1" applyFill="1" applyBorder="1" applyAlignment="1" applyProtection="1">
      <alignment vertical="center"/>
    </xf>
    <xf numFmtId="0" fontId="1" fillId="20" borderId="10" xfId="35" applyFont="1" applyFill="1" applyBorder="1" applyAlignment="1" applyProtection="1">
      <alignment vertical="center"/>
    </xf>
    <xf numFmtId="0" fontId="4" fillId="20" borderId="0" xfId="35" applyFont="1" applyFill="1" applyBorder="1" applyAlignment="1" applyProtection="1">
      <alignment vertical="center"/>
    </xf>
    <xf numFmtId="0" fontId="1" fillId="20" borderId="0" xfId="35" applyFont="1" applyFill="1" applyBorder="1" applyAlignment="1" applyProtection="1">
      <alignment vertical="center"/>
    </xf>
    <xf numFmtId="0" fontId="1" fillId="20" borderId="18" xfId="35" applyFont="1" applyFill="1" applyBorder="1" applyAlignment="1" applyProtection="1">
      <alignment vertical="center"/>
    </xf>
    <xf numFmtId="0" fontId="1" fillId="20" borderId="33" xfId="35" applyFont="1" applyFill="1" applyBorder="1" applyAlignment="1" applyProtection="1">
      <alignment vertical="center"/>
    </xf>
    <xf numFmtId="0" fontId="1" fillId="20" borderId="20" xfId="35" applyFont="1" applyFill="1" applyBorder="1" applyAlignment="1" applyProtection="1">
      <alignment vertical="center"/>
    </xf>
    <xf numFmtId="0" fontId="1" fillId="20" borderId="17" xfId="35" applyFont="1" applyFill="1" applyBorder="1" applyAlignment="1" applyProtection="1">
      <alignment vertical="center"/>
    </xf>
    <xf numFmtId="0" fontId="1" fillId="20" borderId="11" xfId="35" applyFont="1" applyFill="1" applyBorder="1" applyAlignment="1" applyProtection="1">
      <alignment vertical="center"/>
    </xf>
    <xf numFmtId="0" fontId="4" fillId="20" borderId="19" xfId="35" applyFont="1" applyFill="1" applyBorder="1" applyAlignment="1" applyProtection="1">
      <alignment horizontal="left" vertical="center" indent="1"/>
    </xf>
    <xf numFmtId="0" fontId="1" fillId="20" borderId="15" xfId="35" applyFont="1" applyFill="1" applyBorder="1" applyAlignment="1" applyProtection="1">
      <alignment vertical="center"/>
    </xf>
    <xf numFmtId="0" fontId="1" fillId="20" borderId="14" xfId="35" applyFont="1" applyFill="1" applyBorder="1" applyAlignment="1" applyProtection="1">
      <alignment vertical="center"/>
    </xf>
    <xf numFmtId="0" fontId="1" fillId="20" borderId="16" xfId="35" applyFont="1" applyFill="1" applyBorder="1" applyAlignment="1" applyProtection="1">
      <alignment vertical="center"/>
    </xf>
    <xf numFmtId="0" fontId="40" fillId="0" borderId="0" xfId="35" applyFont="1" applyFill="1" applyBorder="1" applyAlignment="1" applyProtection="1">
      <alignment horizontal="center" vertical="center" wrapText="1"/>
    </xf>
    <xf numFmtId="0" fontId="40" fillId="0" borderId="0" xfId="35" applyFont="1" applyFill="1" applyBorder="1" applyAlignment="1" applyProtection="1">
      <alignment horizontal="left" vertical="center" wrapText="1" indent="1"/>
    </xf>
    <xf numFmtId="0" fontId="35" fillId="0" borderId="0" xfId="35" applyFont="1" applyFill="1" applyBorder="1" applyAlignment="1" applyProtection="1">
      <alignment vertical="center"/>
    </xf>
    <xf numFmtId="3" fontId="1" fillId="17" borderId="34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22" borderId="11" xfId="0" applyFont="1" applyFill="1" applyBorder="1" applyAlignment="1" applyProtection="1">
      <alignment vertical="center"/>
      <protection hidden="1"/>
    </xf>
    <xf numFmtId="0" fontId="11" fillId="22" borderId="18" xfId="0" applyFont="1" applyFill="1" applyBorder="1" applyAlignment="1" applyProtection="1">
      <alignment vertical="center"/>
      <protection hidden="1"/>
    </xf>
    <xf numFmtId="0" fontId="11" fillId="22" borderId="2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1" fillId="22" borderId="14" xfId="0" applyFont="1" applyFill="1" applyBorder="1" applyAlignment="1" applyProtection="1">
      <alignment vertical="center"/>
      <protection hidden="1"/>
    </xf>
    <xf numFmtId="0" fontId="11" fillId="22" borderId="16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horizontal="left" vertical="center" inden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37" fillId="0" borderId="0" xfId="44" applyNumberFormat="1" applyFont="1" applyBorder="1" applyAlignment="1" applyProtection="1">
      <alignment vertical="center"/>
      <protection hidden="1"/>
    </xf>
    <xf numFmtId="0" fontId="37" fillId="0" borderId="30" xfId="44" applyNumberFormat="1" applyFont="1" applyBorder="1" applyAlignment="1" applyProtection="1">
      <alignment vertical="center"/>
      <protection hidden="1"/>
    </xf>
    <xf numFmtId="0" fontId="38" fillId="0" borderId="31" xfId="44" applyNumberFormat="1" applyFont="1" applyBorder="1" applyAlignment="1" applyProtection="1">
      <alignment vertical="center"/>
      <protection hidden="1"/>
    </xf>
    <xf numFmtId="0" fontId="38" fillId="0" borderId="0" xfId="44" applyNumberFormat="1" applyFont="1" applyAlignment="1" applyProtection="1">
      <alignment vertical="center"/>
      <protection hidden="1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0" fontId="1" fillId="22" borderId="17" xfId="0" applyFont="1" applyFill="1" applyBorder="1" applyAlignment="1" applyProtection="1">
      <alignment horizontal="left" vertical="center" wrapText="1" indent="1"/>
      <protection hidden="1"/>
    </xf>
    <xf numFmtId="0" fontId="1" fillId="22" borderId="19" xfId="0" applyFont="1" applyFill="1" applyBorder="1" applyAlignment="1" applyProtection="1">
      <alignment horizontal="left" vertical="center" wrapText="1" indent="1"/>
      <protection hidden="1"/>
    </xf>
    <xf numFmtId="0" fontId="1" fillId="22" borderId="15" xfId="0" applyFont="1" applyFill="1" applyBorder="1" applyAlignment="1" applyProtection="1">
      <alignment horizontal="left" vertical="center" wrapText="1" indent="1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7" fontId="8" fillId="21" borderId="12" xfId="0" applyNumberFormat="1" applyFont="1" applyFill="1" applyBorder="1" applyAlignment="1" applyProtection="1">
      <alignment horizontal="center" vertical="center"/>
      <protection locked="0"/>
    </xf>
    <xf numFmtId="167" fontId="8" fillId="21" borderId="10" xfId="0" applyNumberFormat="1" applyFont="1" applyFill="1" applyBorder="1" applyAlignment="1" applyProtection="1">
      <alignment horizontal="center" vertical="center"/>
      <protection locked="0"/>
    </xf>
    <xf numFmtId="167" fontId="8" fillId="21" borderId="13" xfId="0" applyNumberFormat="1" applyFont="1" applyFill="1" applyBorder="1" applyAlignment="1" applyProtection="1">
      <alignment horizontal="center" vertical="center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27" xfId="0" applyNumberFormat="1" applyFont="1" applyFill="1" applyBorder="1" applyAlignment="1" applyProtection="1">
      <alignment horizontal="right" vertical="center" indent="1"/>
      <protection locked="0"/>
    </xf>
    <xf numFmtId="4" fontId="1" fillId="17" borderId="28" xfId="0" applyNumberFormat="1" applyFont="1" applyFill="1" applyBorder="1" applyAlignment="1" applyProtection="1">
      <alignment horizontal="right" vertical="center" indent="1"/>
      <protection locked="0"/>
    </xf>
    <xf numFmtId="4" fontId="1" fillId="17" borderId="29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horizontal="left" vertical="top" wrapText="1"/>
      <protection hidden="1"/>
    </xf>
    <xf numFmtId="4" fontId="1" fillId="17" borderId="24" xfId="0" applyNumberFormat="1" applyFont="1" applyFill="1" applyBorder="1" applyAlignment="1" applyProtection="1">
      <alignment horizontal="right" vertical="center" indent="1"/>
      <protection locked="0"/>
    </xf>
    <xf numFmtId="4" fontId="1" fillId="17" borderId="25" xfId="0" applyNumberFormat="1" applyFont="1" applyFill="1" applyBorder="1" applyAlignment="1" applyProtection="1">
      <alignment horizontal="right" vertical="center" indent="1"/>
      <protection locked="0"/>
    </xf>
    <xf numFmtId="4" fontId="1" fillId="17" borderId="26" xfId="0" applyNumberFormat="1" applyFont="1" applyFill="1" applyBorder="1" applyAlignment="1" applyProtection="1">
      <alignment horizontal="right" vertical="center" indent="1"/>
      <protection locked="0"/>
    </xf>
    <xf numFmtId="167" fontId="8" fillId="0" borderId="12" xfId="0" applyNumberFormat="1" applyFont="1" applyFill="1" applyBorder="1" applyAlignment="1" applyProtection="1">
      <alignment horizontal="right" vertical="center" indent="1"/>
      <protection hidden="1"/>
    </xf>
    <xf numFmtId="167" fontId="8" fillId="0" borderId="10" xfId="0" applyNumberFormat="1" applyFont="1" applyFill="1" applyBorder="1" applyAlignment="1" applyProtection="1">
      <alignment horizontal="right" vertical="center" indent="1"/>
      <protection hidden="1"/>
    </xf>
    <xf numFmtId="167" fontId="8" fillId="0" borderId="13" xfId="0" applyNumberFormat="1" applyFont="1" applyFill="1" applyBorder="1" applyAlignment="1" applyProtection="1">
      <alignment horizontal="right" vertical="center" indent="1"/>
      <protection hidden="1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4" fontId="1" fillId="17" borderId="21" xfId="0" applyNumberFormat="1" applyFont="1" applyFill="1" applyBorder="1" applyAlignment="1" applyProtection="1">
      <alignment horizontal="right" vertical="center" indent="1"/>
      <protection locked="0"/>
    </xf>
    <xf numFmtId="4" fontId="1" fillId="17" borderId="22" xfId="0" applyNumberFormat="1" applyFont="1" applyFill="1" applyBorder="1" applyAlignment="1" applyProtection="1">
      <alignment horizontal="right" vertical="center" indent="1"/>
      <protection locked="0"/>
    </xf>
    <xf numFmtId="4" fontId="1" fillId="17" borderId="23" xfId="0" applyNumberFormat="1" applyFont="1" applyFill="1" applyBorder="1" applyAlignment="1" applyProtection="1">
      <alignment horizontal="right" vertical="center" indent="1"/>
      <protection locked="0"/>
    </xf>
    <xf numFmtId="0" fontId="40" fillId="0" borderId="0" xfId="35" applyFont="1" applyFill="1" applyBorder="1" applyAlignment="1" applyProtection="1">
      <alignment vertical="center" wrapText="1"/>
    </xf>
    <xf numFmtId="4" fontId="8" fillId="0" borderId="12" xfId="35" applyNumberFormat="1" applyFont="1" applyFill="1" applyBorder="1" applyAlignment="1" applyProtection="1">
      <alignment horizontal="right" vertical="center" indent="1"/>
    </xf>
    <xf numFmtId="4" fontId="8" fillId="0" borderId="10" xfId="35" applyNumberFormat="1" applyFont="1" applyFill="1" applyBorder="1" applyAlignment="1" applyProtection="1">
      <alignment horizontal="right" vertical="center" indent="1"/>
    </xf>
    <xf numFmtId="4" fontId="8" fillId="0" borderId="13" xfId="35" applyNumberFormat="1" applyFont="1" applyFill="1" applyBorder="1" applyAlignment="1" applyProtection="1">
      <alignment horizontal="right" vertical="center" indent="1"/>
    </xf>
    <xf numFmtId="0" fontId="1" fillId="0" borderId="11" xfId="35" applyFont="1" applyFill="1" applyBorder="1" applyAlignment="1" applyProtection="1">
      <alignment horizontal="center" vertical="center" wrapText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20" xfId="35" applyFont="1" applyFill="1" applyBorder="1" applyAlignment="1" applyProtection="1">
      <alignment horizontal="center" vertical="center" wrapText="1"/>
    </xf>
    <xf numFmtId="167" fontId="2" fillId="0" borderId="12" xfId="35" applyNumberFormat="1" applyFont="1" applyFill="1" applyBorder="1" applyAlignment="1" applyProtection="1">
      <alignment horizontal="right" vertical="center" indent="1"/>
    </xf>
    <xf numFmtId="167" fontId="2" fillId="0" borderId="10" xfId="35" applyNumberFormat="1" applyFont="1" applyFill="1" applyBorder="1" applyAlignment="1" applyProtection="1">
      <alignment horizontal="right" vertical="center" indent="1"/>
    </xf>
    <xf numFmtId="167" fontId="2" fillId="0" borderId="13" xfId="35" applyNumberFormat="1" applyFont="1" applyFill="1" applyBorder="1" applyAlignment="1" applyProtection="1">
      <alignment horizontal="right" vertical="center" indent="1"/>
    </xf>
    <xf numFmtId="4" fontId="2" fillId="18" borderId="12" xfId="35" applyNumberFormat="1" applyFont="1" applyFill="1" applyBorder="1" applyAlignment="1" applyProtection="1">
      <alignment horizontal="right" vertical="center" indent="1"/>
      <protection locked="0"/>
    </xf>
    <xf numFmtId="4" fontId="2" fillId="18" borderId="10" xfId="35" applyNumberFormat="1" applyFont="1" applyFill="1" applyBorder="1" applyAlignment="1" applyProtection="1">
      <alignment horizontal="right" vertical="center" indent="1"/>
      <protection locked="0"/>
    </xf>
    <xf numFmtId="4" fontId="2" fillId="18" borderId="13" xfId="35" applyNumberFormat="1" applyFont="1" applyFill="1" applyBorder="1" applyAlignment="1" applyProtection="1">
      <alignment horizontal="right" vertical="center" indent="1"/>
      <protection locked="0"/>
    </xf>
    <xf numFmtId="167" fontId="1" fillId="0" borderId="12" xfId="35" applyNumberFormat="1" applyFont="1" applyFill="1" applyBorder="1" applyAlignment="1" applyProtection="1">
      <alignment horizontal="right" vertical="center" indent="1"/>
    </xf>
    <xf numFmtId="167" fontId="1" fillId="0" borderId="10" xfId="35" applyNumberFormat="1" applyFont="1" applyFill="1" applyBorder="1" applyAlignment="1" applyProtection="1">
      <alignment horizontal="right" vertical="center" indent="1"/>
    </xf>
    <xf numFmtId="167" fontId="1" fillId="0" borderId="13" xfId="35" applyNumberFormat="1" applyFont="1" applyFill="1" applyBorder="1" applyAlignment="1" applyProtection="1">
      <alignment horizontal="right" vertical="center" indent="1"/>
    </xf>
    <xf numFmtId="167" fontId="4" fillId="0" borderId="12" xfId="35" applyNumberFormat="1" applyFont="1" applyFill="1" applyBorder="1" applyAlignment="1" applyProtection="1">
      <alignment horizontal="right" vertical="center" indent="1"/>
    </xf>
    <xf numFmtId="167" fontId="4" fillId="0" borderId="10" xfId="35" applyNumberFormat="1" applyFont="1" applyFill="1" applyBorder="1" applyAlignment="1" applyProtection="1">
      <alignment horizontal="right" vertical="center" indent="1"/>
    </xf>
    <xf numFmtId="167" fontId="4" fillId="0" borderId="13" xfId="35" applyNumberFormat="1" applyFont="1" applyFill="1" applyBorder="1" applyAlignment="1" applyProtection="1">
      <alignment horizontal="right" vertical="center" indent="1"/>
    </xf>
    <xf numFmtId="4" fontId="4" fillId="17" borderId="12" xfId="35" applyNumberFormat="1" applyFont="1" applyFill="1" applyBorder="1" applyAlignment="1" applyProtection="1">
      <alignment horizontal="right" vertical="center" indent="1"/>
      <protection locked="0"/>
    </xf>
    <xf numFmtId="4" fontId="4" fillId="17" borderId="10" xfId="35" applyNumberFormat="1" applyFont="1" applyFill="1" applyBorder="1" applyAlignment="1" applyProtection="1">
      <alignment horizontal="right" vertical="center" indent="1"/>
      <protection locked="0"/>
    </xf>
    <xf numFmtId="4" fontId="4" fillId="17" borderId="13" xfId="35" applyNumberFormat="1" applyFont="1" applyFill="1" applyBorder="1" applyAlignment="1" applyProtection="1">
      <alignment horizontal="right" vertical="center" indent="1"/>
      <protection locked="0"/>
    </xf>
    <xf numFmtId="167" fontId="8" fillId="0" borderId="12" xfId="35" applyNumberFormat="1" applyFont="1" applyFill="1" applyBorder="1" applyAlignment="1" applyProtection="1">
      <alignment horizontal="right" vertical="center" indent="1"/>
    </xf>
    <xf numFmtId="167" fontId="8" fillId="0" borderId="10" xfId="35" applyNumberFormat="1" applyFont="1" applyFill="1" applyBorder="1" applyAlignment="1" applyProtection="1">
      <alignment horizontal="right" vertical="center" indent="1"/>
    </xf>
    <xf numFmtId="167" fontId="8" fillId="0" borderId="13" xfId="35" applyNumberFormat="1" applyFont="1" applyFill="1" applyBorder="1" applyAlignment="1" applyProtection="1">
      <alignment horizontal="right" vertical="center" indent="1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4" fontId="1" fillId="17" borderId="27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8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9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1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3" xfId="35" applyNumberFormat="1" applyFont="1" applyFill="1" applyBorder="1" applyAlignment="1" applyProtection="1">
      <alignment horizontal="right" vertical="center" indent="1"/>
      <protection locked="0"/>
    </xf>
    <xf numFmtId="0" fontId="4" fillId="0" borderId="12" xfId="35" applyNumberFormat="1" applyFont="1" applyFill="1" applyBorder="1" applyAlignment="1" applyProtection="1">
      <alignment horizontal="center" vertical="center"/>
    </xf>
    <xf numFmtId="0" fontId="8" fillId="0" borderId="10" xfId="35" applyNumberFormat="1" applyFont="1" applyFill="1" applyBorder="1" applyAlignment="1" applyProtection="1">
      <alignment horizontal="center" vertical="center"/>
    </xf>
    <xf numFmtId="0" fontId="8" fillId="0" borderId="13" xfId="35" applyNumberFormat="1" applyFont="1" applyFill="1" applyBorder="1" applyAlignment="1" applyProtection="1">
      <alignment horizontal="center" vertical="center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1" sqref="A11"/>
    </sheetView>
  </sheetViews>
  <sheetFormatPr baseColWidth="10" defaultRowHeight="12"/>
  <cols>
    <col min="1" max="1" width="10.7109375" style="15" customWidth="1"/>
    <col min="2" max="2" width="15.7109375" style="16" customWidth="1"/>
    <col min="3" max="3" width="78.7109375" style="15" customWidth="1"/>
    <col min="4" max="16384" width="11.42578125" style="15"/>
  </cols>
  <sheetData>
    <row r="1" spans="1:8" ht="15" customHeight="1">
      <c r="B1" s="15"/>
    </row>
    <row r="2" spans="1:8" ht="15" customHeight="1">
      <c r="A2" s="92" t="s">
        <v>29</v>
      </c>
      <c r="B2" s="92"/>
      <c r="C2" s="92"/>
    </row>
    <row r="3" spans="1:8" ht="15" customHeight="1">
      <c r="A3" s="92"/>
      <c r="B3" s="92"/>
      <c r="C3" s="92"/>
    </row>
    <row r="4" spans="1:8" ht="15" customHeight="1" thickBot="1">
      <c r="A4" s="93"/>
      <c r="B4" s="93"/>
      <c r="C4" s="93"/>
    </row>
    <row r="5" spans="1:8" ht="15" customHeight="1" thickTop="1">
      <c r="A5" s="94" t="s">
        <v>35</v>
      </c>
      <c r="B5" s="94"/>
      <c r="C5" s="94"/>
    </row>
    <row r="6" spans="1:8" ht="15" customHeight="1">
      <c r="A6" s="95"/>
      <c r="B6" s="95"/>
      <c r="C6" s="95"/>
    </row>
    <row r="7" spans="1:8" ht="15" customHeight="1">
      <c r="F7" s="17"/>
    </row>
    <row r="8" spans="1:8" s="17" customFormat="1" ht="18" customHeight="1">
      <c r="A8" s="18" t="s">
        <v>30</v>
      </c>
      <c r="B8" s="18" t="s">
        <v>31</v>
      </c>
      <c r="C8" s="19" t="s">
        <v>32</v>
      </c>
      <c r="D8" s="15"/>
      <c r="F8" s="20"/>
    </row>
    <row r="9" spans="1:8" s="17" customFormat="1" ht="24" customHeight="1">
      <c r="A9" s="23" t="s">
        <v>33</v>
      </c>
      <c r="B9" s="21">
        <v>43201</v>
      </c>
      <c r="C9" s="22" t="s">
        <v>34</v>
      </c>
      <c r="D9" s="15"/>
      <c r="F9" s="15"/>
      <c r="G9" s="15"/>
    </row>
    <row r="10" spans="1:8" ht="24" customHeight="1">
      <c r="A10" s="23" t="s">
        <v>75</v>
      </c>
      <c r="B10" s="21">
        <v>43854</v>
      </c>
      <c r="C10" s="22" t="s">
        <v>76</v>
      </c>
      <c r="H10" s="17"/>
    </row>
    <row r="11" spans="1:8" ht="24" customHeight="1">
      <c r="A11" s="23"/>
      <c r="B11" s="21"/>
      <c r="C11" s="22"/>
    </row>
    <row r="12" spans="1:8" ht="24" customHeight="1">
      <c r="A12" s="23"/>
      <c r="B12" s="21"/>
      <c r="C12" s="22"/>
    </row>
    <row r="13" spans="1:8" ht="24" customHeight="1">
      <c r="A13" s="24"/>
      <c r="B13" s="21"/>
      <c r="C13" s="22"/>
    </row>
    <row r="14" spans="1:8" ht="24" customHeight="1">
      <c r="A14" s="24"/>
      <c r="B14" s="21"/>
      <c r="C14" s="22"/>
    </row>
    <row r="15" spans="1:8" ht="24" customHeight="1">
      <c r="A15" s="24"/>
      <c r="B15" s="21"/>
      <c r="C15" s="22"/>
    </row>
    <row r="16" spans="1:8" ht="24" customHeight="1">
      <c r="A16" s="24"/>
      <c r="B16" s="21"/>
      <c r="C16" s="22"/>
    </row>
    <row r="17" spans="1:3" ht="24" customHeight="1">
      <c r="A17" s="24"/>
      <c r="B17" s="21"/>
      <c r="C17" s="22"/>
    </row>
    <row r="18" spans="1:3" ht="24" customHeight="1">
      <c r="A18" s="24"/>
      <c r="B18" s="21"/>
      <c r="C18" s="22"/>
    </row>
  </sheetData>
  <sheetProtection password="EDE9" sheet="1" objects="1" scenarios="1" insertRows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tabSelected="1" workbookViewId="0">
      <selection activeCell="A5" sqref="A5:H5"/>
    </sheetView>
  </sheetViews>
  <sheetFormatPr baseColWidth="10" defaultRowHeight="12" customHeight="1"/>
  <cols>
    <col min="1" max="18" width="5.7109375" style="67" customWidth="1"/>
    <col min="19" max="19" width="1.7109375" style="67" customWidth="1"/>
    <col min="20" max="20" width="33.7109375" style="67" customWidth="1"/>
    <col min="21" max="21" width="5.7109375" style="67" customWidth="1"/>
    <col min="22" max="22" width="1.7109375" style="67" customWidth="1"/>
    <col min="23" max="16384" width="11.42578125" style="67"/>
  </cols>
  <sheetData>
    <row r="1" spans="1:18" s="25" customFormat="1" ht="15" customHeight="1"/>
    <row r="2" spans="1:18" s="25" customFormat="1" ht="15" customHeight="1"/>
    <row r="3" spans="1:18" s="25" customFormat="1" ht="15" customHeight="1"/>
    <row r="4" spans="1:18" s="26" customFormat="1" ht="15" customHeight="1"/>
    <row r="5" spans="1:18" s="66" customFormat="1" ht="15" customHeight="1">
      <c r="A5" s="96" t="s">
        <v>81</v>
      </c>
      <c r="B5" s="97"/>
      <c r="C5" s="97"/>
      <c r="D5" s="97"/>
      <c r="E5" s="97"/>
      <c r="F5" s="97"/>
      <c r="G5" s="97"/>
      <c r="H5" s="98"/>
    </row>
    <row r="6" spans="1:18" s="66" customFormat="1" ht="15" customHeight="1">
      <c r="A6" s="99"/>
      <c r="B6" s="100"/>
      <c r="C6" s="100"/>
      <c r="D6" s="100"/>
      <c r="E6" s="100"/>
      <c r="F6" s="100"/>
      <c r="G6" s="100"/>
      <c r="H6" s="101"/>
    </row>
    <row r="7" spans="1:18" s="66" customFormat="1" ht="15" customHeight="1">
      <c r="A7" s="99"/>
      <c r="B7" s="100"/>
      <c r="C7" s="100"/>
      <c r="D7" s="100"/>
      <c r="E7" s="100"/>
      <c r="F7" s="100"/>
      <c r="G7" s="100"/>
      <c r="H7" s="101"/>
      <c r="M7" s="102" t="s">
        <v>8</v>
      </c>
      <c r="N7" s="103"/>
      <c r="O7" s="103"/>
      <c r="P7" s="103"/>
      <c r="Q7" s="103"/>
      <c r="R7" s="104"/>
    </row>
    <row r="8" spans="1:18" s="66" customFormat="1" ht="15" customHeight="1">
      <c r="A8" s="99"/>
      <c r="B8" s="100"/>
      <c r="C8" s="100"/>
      <c r="D8" s="100"/>
      <c r="E8" s="100"/>
      <c r="F8" s="100"/>
      <c r="G8" s="100"/>
      <c r="H8" s="101"/>
      <c r="M8" s="105" t="s">
        <v>11</v>
      </c>
      <c r="N8" s="106"/>
      <c r="O8" s="106"/>
      <c r="P8" s="106"/>
      <c r="Q8" s="106"/>
      <c r="R8" s="107"/>
    </row>
    <row r="9" spans="1:18" ht="15" customHeight="1">
      <c r="A9" s="117"/>
      <c r="B9" s="118"/>
      <c r="C9" s="119"/>
      <c r="D9" s="119"/>
      <c r="E9" s="119"/>
      <c r="F9" s="119"/>
      <c r="G9" s="119"/>
      <c r="H9" s="120"/>
      <c r="I9" s="66"/>
      <c r="J9" s="66"/>
      <c r="K9" s="66"/>
      <c r="M9" s="108" t="s">
        <v>9</v>
      </c>
      <c r="N9" s="109"/>
      <c r="O9" s="109"/>
      <c r="P9" s="109"/>
      <c r="Q9" s="109"/>
      <c r="R9" s="110"/>
    </row>
    <row r="10" spans="1:18" s="70" customFormat="1" ht="15" customHeight="1">
      <c r="A10" s="68" t="s">
        <v>4</v>
      </c>
      <c r="B10" s="69"/>
      <c r="C10" s="69"/>
      <c r="D10" s="69"/>
      <c r="E10" s="69"/>
      <c r="F10" s="67"/>
      <c r="G10" s="67"/>
      <c r="H10" s="67"/>
      <c r="I10" s="67"/>
      <c r="J10" s="67"/>
      <c r="K10" s="67"/>
      <c r="M10" s="111"/>
      <c r="N10" s="112"/>
      <c r="O10" s="112"/>
      <c r="P10" s="112"/>
      <c r="Q10" s="112"/>
      <c r="R10" s="113"/>
    </row>
    <row r="11" spans="1:18" s="70" customFormat="1" ht="15" customHeight="1">
      <c r="M11" s="111"/>
      <c r="N11" s="112"/>
      <c r="O11" s="112"/>
      <c r="P11" s="112"/>
      <c r="Q11" s="112"/>
      <c r="R11" s="113"/>
    </row>
    <row r="12" spans="1:18" s="70" customFormat="1" ht="15" customHeight="1">
      <c r="A12" s="71" t="s">
        <v>0</v>
      </c>
      <c r="M12" s="114"/>
      <c r="N12" s="115"/>
      <c r="O12" s="115"/>
      <c r="P12" s="115"/>
      <c r="Q12" s="115"/>
      <c r="R12" s="116"/>
    </row>
    <row r="13" spans="1:18" s="70" customFormat="1" ht="15" customHeight="1">
      <c r="A13" s="71" t="s">
        <v>1</v>
      </c>
      <c r="M13" s="108" t="s">
        <v>10</v>
      </c>
      <c r="N13" s="109"/>
      <c r="O13" s="109"/>
      <c r="P13" s="109"/>
      <c r="Q13" s="109"/>
      <c r="R13" s="110"/>
    </row>
    <row r="14" spans="1:18" s="70" customFormat="1" ht="15" customHeight="1">
      <c r="A14" s="71" t="s">
        <v>2</v>
      </c>
      <c r="M14" s="111"/>
      <c r="N14" s="112"/>
      <c r="O14" s="112"/>
      <c r="P14" s="112"/>
      <c r="Q14" s="112"/>
      <c r="R14" s="113"/>
    </row>
    <row r="15" spans="1:18" s="70" customFormat="1" ht="15" customHeight="1">
      <c r="A15" s="71" t="s">
        <v>3</v>
      </c>
      <c r="M15" s="111"/>
      <c r="N15" s="112"/>
      <c r="O15" s="112"/>
      <c r="P15" s="112"/>
      <c r="Q15" s="112"/>
      <c r="R15" s="113"/>
    </row>
    <row r="16" spans="1:18" s="70" customFormat="1" ht="15" customHeight="1">
      <c r="M16" s="114"/>
      <c r="N16" s="115"/>
      <c r="O16" s="115"/>
      <c r="P16" s="115"/>
      <c r="Q16" s="115"/>
      <c r="R16" s="116"/>
    </row>
    <row r="17" spans="1:22" ht="12" customHeight="1">
      <c r="T17" s="121" t="str">
        <f>CONCATENATE("Anzahl bereits eingereichter Mittelanforderungen für das HHJ ",IF(OR(G37=0,K37=0),"____",IF(YEAR(G37)=YEAR(K37),YEAR(K37),"____")))</f>
        <v>Anzahl bereits eingereichter Mittelanforderungen für das HHJ ____</v>
      </c>
      <c r="U17" s="72"/>
      <c r="V17" s="73"/>
    </row>
    <row r="18" spans="1:22" s="69" customFormat="1" ht="15" customHeight="1">
      <c r="A18" s="133" t="str">
        <f>CONCATENATE(U18+1,". Mittelanforderung")</f>
        <v>1. Mittelanforderung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T18" s="122"/>
      <c r="U18" s="65"/>
      <c r="V18" s="74"/>
    </row>
    <row r="19" spans="1:22" s="69" customFormat="1" ht="12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T19" s="123"/>
      <c r="U19" s="76"/>
      <c r="V19" s="77"/>
    </row>
    <row r="20" spans="1:22" s="69" customFormat="1" ht="12" customHeight="1">
      <c r="A20" s="146" t="s">
        <v>79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22" s="69" customFormat="1" ht="12" customHeight="1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</row>
    <row r="22" spans="1:22" s="69" customFormat="1" ht="12" customHeigh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22" ht="12" customHeight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</row>
    <row r="24" spans="1:22" ht="18" customHeight="1">
      <c r="A24" s="67" t="s">
        <v>7</v>
      </c>
      <c r="G24" s="154" t="s">
        <v>42</v>
      </c>
      <c r="H24" s="155"/>
      <c r="I24" s="156"/>
    </row>
    <row r="25" spans="1:22" ht="5.0999999999999996" customHeight="1"/>
    <row r="26" spans="1:22" ht="18" customHeight="1">
      <c r="A26" s="66" t="s">
        <v>71</v>
      </c>
      <c r="E26" s="78" t="s">
        <v>41</v>
      </c>
      <c r="G26" s="151">
        <f>SUMPRODUCT(ROUND(G27:G30,2))</f>
        <v>0</v>
      </c>
      <c r="H26" s="152"/>
      <c r="I26" s="153"/>
    </row>
    <row r="27" spans="1:22" ht="18" customHeight="1">
      <c r="E27" s="79" t="s">
        <v>40</v>
      </c>
      <c r="G27" s="143"/>
      <c r="H27" s="144"/>
      <c r="I27" s="145"/>
    </row>
    <row r="28" spans="1:22" ht="18" customHeight="1">
      <c r="E28" s="79" t="s">
        <v>39</v>
      </c>
      <c r="G28" s="148"/>
      <c r="H28" s="149"/>
      <c r="I28" s="150"/>
    </row>
    <row r="29" spans="1:22" ht="18" customHeight="1">
      <c r="E29" s="79" t="s">
        <v>77</v>
      </c>
      <c r="G29" s="148"/>
      <c r="H29" s="149"/>
      <c r="I29" s="150"/>
    </row>
    <row r="30" spans="1:22" ht="18" customHeight="1">
      <c r="E30" s="79" t="s">
        <v>78</v>
      </c>
      <c r="G30" s="158"/>
      <c r="H30" s="159"/>
      <c r="I30" s="160"/>
    </row>
    <row r="31" spans="1:22" ht="5.0999999999999996" customHeight="1"/>
    <row r="32" spans="1:22" s="69" customFormat="1" ht="18" customHeight="1">
      <c r="A32" s="69" t="s">
        <v>14</v>
      </c>
      <c r="G32" s="137"/>
      <c r="H32" s="138"/>
      <c r="I32" s="139"/>
    </row>
    <row r="34" spans="1:18" ht="12" customHeight="1">
      <c r="A34" s="67" t="s">
        <v>15</v>
      </c>
    </row>
    <row r="35" spans="1:18" ht="12" customHeight="1">
      <c r="A35" s="67" t="s">
        <v>16</v>
      </c>
    </row>
    <row r="36" spans="1:18" ht="5.0999999999999996" customHeight="1"/>
    <row r="37" spans="1:18" ht="18" customHeight="1">
      <c r="D37" s="80" t="s">
        <v>22</v>
      </c>
      <c r="G37" s="140"/>
      <c r="H37" s="141"/>
      <c r="I37" s="142"/>
      <c r="J37" s="81" t="s">
        <v>17</v>
      </c>
      <c r="K37" s="157"/>
      <c r="L37" s="141"/>
      <c r="M37" s="142"/>
      <c r="N37" s="82"/>
      <c r="O37" s="82" t="str">
        <f>IF(OR(G37=0,K37=0),"",IF(YEAR(G37)&lt;&gt;YEAR(K37),"Der Zeitraum muss innerhalb eines Jahres liegen!",""))</f>
        <v/>
      </c>
    </row>
    <row r="38" spans="1:18" ht="5.0999999999999996" customHeight="1">
      <c r="M38" s="82"/>
      <c r="N38" s="82"/>
      <c r="O38" s="82"/>
      <c r="P38" s="82"/>
      <c r="Q38" s="82"/>
      <c r="R38" s="82"/>
    </row>
    <row r="39" spans="1:18" ht="18" customHeight="1">
      <c r="D39" s="66" t="s">
        <v>72</v>
      </c>
      <c r="G39" s="134"/>
      <c r="H39" s="135"/>
      <c r="I39" s="135"/>
      <c r="J39" s="135"/>
      <c r="K39" s="135"/>
      <c r="L39" s="135"/>
      <c r="M39" s="136"/>
      <c r="N39" s="82"/>
      <c r="O39" s="82"/>
    </row>
    <row r="41" spans="1:18" ht="12" customHeight="1">
      <c r="A41" s="66" t="s">
        <v>36</v>
      </c>
    </row>
    <row r="42" spans="1:18" ht="12" customHeight="1">
      <c r="A42" s="66" t="s">
        <v>37</v>
      </c>
    </row>
    <row r="43" spans="1:18" ht="12" customHeight="1">
      <c r="A43" s="66" t="s">
        <v>38</v>
      </c>
    </row>
    <row r="45" spans="1:18" ht="12" customHeight="1">
      <c r="A45" s="67" t="s">
        <v>21</v>
      </c>
    </row>
    <row r="46" spans="1:18" ht="5.0999999999999996" customHeight="1"/>
    <row r="47" spans="1:18" ht="18" customHeight="1">
      <c r="A47" s="67" t="s">
        <v>5</v>
      </c>
      <c r="E47" s="129"/>
      <c r="F47" s="130"/>
      <c r="G47" s="130"/>
      <c r="H47" s="130"/>
      <c r="I47" s="130"/>
      <c r="J47" s="130"/>
      <c r="K47" s="130"/>
      <c r="L47" s="130"/>
      <c r="M47" s="130"/>
      <c r="N47" s="131"/>
    </row>
    <row r="48" spans="1:18" ht="5.0999999999999996" customHeight="1"/>
    <row r="49" spans="1:18" ht="18" customHeight="1">
      <c r="A49" s="67" t="s">
        <v>6</v>
      </c>
      <c r="E49" s="129"/>
      <c r="F49" s="130"/>
      <c r="G49" s="130"/>
      <c r="H49" s="130"/>
      <c r="I49" s="130"/>
      <c r="J49" s="130"/>
      <c r="K49" s="130"/>
      <c r="L49" s="130"/>
      <c r="M49" s="130"/>
      <c r="N49" s="131"/>
      <c r="O49" s="91" t="s">
        <v>20</v>
      </c>
    </row>
    <row r="50" spans="1:18" ht="5.0999999999999996" customHeight="1"/>
    <row r="51" spans="1:18" s="66" customFormat="1" ht="18" customHeight="1">
      <c r="A51" s="66" t="s">
        <v>73</v>
      </c>
      <c r="E51" s="129"/>
      <c r="F51" s="130"/>
      <c r="G51" s="130"/>
      <c r="H51" s="130"/>
      <c r="I51" s="130"/>
      <c r="J51" s="130"/>
      <c r="K51" s="130"/>
      <c r="L51" s="130"/>
      <c r="M51" s="130"/>
      <c r="N51" s="131"/>
    </row>
    <row r="52" spans="1:18" s="66" customFormat="1" ht="5.0999999999999996" customHeight="1"/>
    <row r="53" spans="1:18" s="66" customFormat="1" ht="18" customHeight="1">
      <c r="A53" s="66" t="s">
        <v>74</v>
      </c>
      <c r="E53" s="129"/>
      <c r="F53" s="130"/>
      <c r="G53" s="130"/>
      <c r="H53" s="130"/>
      <c r="I53" s="130"/>
      <c r="J53" s="130"/>
      <c r="K53" s="130"/>
      <c r="L53" s="130"/>
      <c r="M53" s="130"/>
      <c r="N53" s="131"/>
    </row>
    <row r="58" spans="1:18" s="83" customFormat="1" ht="12" customHeight="1">
      <c r="A58" s="126"/>
      <c r="B58" s="126"/>
      <c r="C58" s="126"/>
      <c r="D58" s="126"/>
      <c r="E58" s="126"/>
      <c r="F58" s="69"/>
      <c r="G58" s="127"/>
      <c r="H58" s="127"/>
      <c r="I58" s="127"/>
      <c r="J58" s="127"/>
      <c r="K58" s="127"/>
      <c r="M58" s="126"/>
      <c r="N58" s="126"/>
      <c r="O58" s="126"/>
      <c r="P58" s="126"/>
      <c r="Q58" s="126"/>
      <c r="R58" s="126"/>
    </row>
    <row r="59" spans="1:18" s="83" customFormat="1" ht="12" customHeight="1">
      <c r="A59" s="128"/>
      <c r="B59" s="128"/>
      <c r="C59" s="128"/>
      <c r="D59" s="124">
        <f ca="1">TODAY()</f>
        <v>43854</v>
      </c>
      <c r="E59" s="125"/>
      <c r="F59" s="67"/>
      <c r="G59" s="132"/>
      <c r="H59" s="132"/>
      <c r="I59" s="132"/>
      <c r="J59" s="132"/>
      <c r="K59" s="132"/>
      <c r="M59" s="132"/>
      <c r="N59" s="132"/>
      <c r="O59" s="132"/>
      <c r="P59" s="132"/>
      <c r="Q59" s="132"/>
      <c r="R59" s="132"/>
    </row>
    <row r="60" spans="1:18" s="83" customFormat="1" ht="12" customHeight="1">
      <c r="A60" s="84" t="s">
        <v>12</v>
      </c>
      <c r="B60" s="84"/>
      <c r="C60" s="84"/>
      <c r="D60" s="84"/>
      <c r="E60" s="84"/>
      <c r="F60" s="85"/>
      <c r="G60" s="86" t="s">
        <v>19</v>
      </c>
      <c r="H60" s="86"/>
      <c r="I60" s="86"/>
      <c r="J60" s="86"/>
      <c r="K60" s="86"/>
      <c r="M60" s="87" t="s">
        <v>18</v>
      </c>
      <c r="N60" s="88"/>
      <c r="O60" s="88"/>
      <c r="P60" s="88"/>
      <c r="Q60" s="88"/>
      <c r="R60" s="88"/>
    </row>
    <row r="62" spans="1:18" ht="12" customHeight="1">
      <c r="A62" s="89" t="s">
        <v>24</v>
      </c>
    </row>
    <row r="63" spans="1:18" ht="12" customHeight="1">
      <c r="A63" s="66" t="s">
        <v>25</v>
      </c>
    </row>
    <row r="65" spans="1:1" ht="12" customHeight="1">
      <c r="A65" s="90" t="str">
        <f>Änderungsdoku!$A$5</f>
        <v>Mittelanforderung Landesinvestitionsprogramm Kindertageseinrichtungen</v>
      </c>
    </row>
    <row r="66" spans="1:1" ht="12" customHeight="1">
      <c r="A66" s="90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24.01.20</v>
      </c>
    </row>
  </sheetData>
  <sheetProtection password="EDE9" sheet="1" objects="1" scenarios="1" insertRows="0" selectLockedCells="1"/>
  <mergeCells count="34">
    <mergeCell ref="E49:N49"/>
    <mergeCell ref="M58:R58"/>
    <mergeCell ref="E51:N51"/>
    <mergeCell ref="A18:R18"/>
    <mergeCell ref="G39:M39"/>
    <mergeCell ref="G32:I32"/>
    <mergeCell ref="G37:I37"/>
    <mergeCell ref="G27:I27"/>
    <mergeCell ref="E47:N47"/>
    <mergeCell ref="A20:R23"/>
    <mergeCell ref="G28:I28"/>
    <mergeCell ref="G26:I26"/>
    <mergeCell ref="G24:I24"/>
    <mergeCell ref="K37:M37"/>
    <mergeCell ref="G29:I29"/>
    <mergeCell ref="G30:I30"/>
    <mergeCell ref="D59:E59"/>
    <mergeCell ref="A58:E58"/>
    <mergeCell ref="G58:K58"/>
    <mergeCell ref="A59:C59"/>
    <mergeCell ref="E53:N53"/>
    <mergeCell ref="G59:K59"/>
    <mergeCell ref="M59:R59"/>
    <mergeCell ref="M9:R12"/>
    <mergeCell ref="M13:R16"/>
    <mergeCell ref="A9:B9"/>
    <mergeCell ref="C9:H9"/>
    <mergeCell ref="T17:T1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8"/>
  <sheetViews>
    <sheetView showGridLines="0" zoomScaleNormal="100" zoomScaleSheetLayoutView="75" workbookViewId="0">
      <selection activeCell="O13" sqref="O13:Q13"/>
    </sheetView>
  </sheetViews>
  <sheetFormatPr baseColWidth="10" defaultRowHeight="12"/>
  <cols>
    <col min="1" max="18" width="5.7109375" style="1" customWidth="1"/>
    <col min="19" max="16384" width="11.42578125" style="1"/>
  </cols>
  <sheetData>
    <row r="1" spans="1:18" ht="15" customHeight="1">
      <c r="A1" s="8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N1" s="10" t="s">
        <v>13</v>
      </c>
      <c r="O1" s="186" t="str">
        <f>Mittelanforderung!G24</f>
        <v>KITA</v>
      </c>
      <c r="P1" s="187"/>
      <c r="Q1" s="187"/>
      <c r="R1" s="188"/>
    </row>
    <row r="2" spans="1:18" ht="15" customHeigh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42" t="s">
        <v>68</v>
      </c>
      <c r="O2" s="198" t="str">
        <f>IF(OR(Mittelanforderung!G37=0,Mittelanforderung!K37=0),"",IF(YEAR(Mittelanforderung!G37)=YEAR(Mittelanforderung!K37),YEAR(Mittelanforderung!K37),""))</f>
        <v/>
      </c>
      <c r="P2" s="199"/>
      <c r="Q2" s="199"/>
      <c r="R2" s="200"/>
    </row>
    <row r="3" spans="1:18" ht="15" customHeight="1">
      <c r="L3" s="2"/>
      <c r="M3" s="2"/>
      <c r="N3" s="3"/>
      <c r="O3" s="2"/>
      <c r="P3" s="2"/>
      <c r="Q3" s="2"/>
      <c r="R3" s="12" t="str">
        <f>Mittelanforderung!$A$65</f>
        <v>Mittelanforderung Landesinvestitionsprogramm Kindertageseinrichtungen</v>
      </c>
    </row>
    <row r="4" spans="1:18" ht="15" customHeight="1">
      <c r="L4" s="2"/>
      <c r="M4" s="2"/>
      <c r="N4" s="3"/>
      <c r="O4" s="2"/>
      <c r="P4" s="2"/>
      <c r="Q4" s="2"/>
      <c r="R4" s="13" t="str">
        <f>Mittelanforderung!$A$66</f>
        <v>Formularversion: V 1.1 vom 24.01.20</v>
      </c>
    </row>
    <row r="5" spans="1:18" ht="15" customHeight="1">
      <c r="A5" s="1" t="str">
        <f ca="1">CONCATENATE("Mittelanforderung vom ",IF(Mittelanforderung!$D$59="","__.__.____",TEXT(Mittelanforderung!$D$59,"TT.MM.JJJJ")))</f>
        <v>Mittelanforderung vom 24.01.2020</v>
      </c>
      <c r="L5" s="2"/>
      <c r="M5" s="2"/>
      <c r="N5" s="3"/>
      <c r="O5" s="2"/>
      <c r="P5" s="2"/>
      <c r="Q5" s="2"/>
      <c r="R5" s="13"/>
    </row>
    <row r="6" spans="1:18" ht="5.0999999999999996" customHeight="1">
      <c r="L6" s="2"/>
      <c r="M6" s="2"/>
      <c r="N6" s="3"/>
      <c r="O6" s="2"/>
      <c r="P6" s="2"/>
      <c r="Q6" s="2"/>
    </row>
    <row r="7" spans="1:18" ht="15" customHeight="1">
      <c r="A7" s="8" t="str">
        <f>CONCATENATE("Mittelbedarfsplanung für den Zeitaum vom ",IF(Mittelanforderung!$G$37="","__.__.____",TEXT(Mittelanforderung!$G$37,"TT.MM.JJJJ"))," bis ",IF(Mittelanforderung!$K$37="","__.__.____",TEXT(Mittelanforderung!$K$37,"TT.MM.JJJJ")))</f>
        <v>Mittelbedarfsplanung für den Zeitaum vom __.__.____ bis __.__.____</v>
      </c>
      <c r="L7" s="2"/>
      <c r="M7" s="2"/>
      <c r="N7" s="3"/>
      <c r="O7" s="2"/>
      <c r="P7" s="2"/>
      <c r="Q7" s="2"/>
    </row>
    <row r="8" spans="1:18" ht="12" customHeight="1">
      <c r="L8" s="2"/>
      <c r="M8" s="2"/>
      <c r="N8" s="3"/>
      <c r="O8" s="2"/>
      <c r="P8" s="2"/>
      <c r="Q8" s="2"/>
    </row>
    <row r="9" spans="1:18" ht="18" customHeight="1">
      <c r="A9" s="46" t="s">
        <v>55</v>
      </c>
      <c r="B9" s="47" t="s">
        <v>64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8" ht="18" customHeight="1">
      <c r="A10" s="3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6" t="s">
        <v>61</v>
      </c>
      <c r="O10" s="166"/>
      <c r="P10" s="166"/>
      <c r="Q10" s="166"/>
      <c r="R10" s="167"/>
    </row>
    <row r="11" spans="1:18" ht="18" customHeight="1">
      <c r="A11" s="32"/>
      <c r="B11" s="64" t="s">
        <v>80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6"/>
      <c r="O11" s="166"/>
      <c r="P11" s="166"/>
      <c r="Q11" s="166"/>
      <c r="R11" s="167"/>
    </row>
    <row r="12" spans="1:18" ht="15" customHeight="1">
      <c r="A12" s="32"/>
      <c r="B12" s="5" t="s">
        <v>43</v>
      </c>
      <c r="C12" s="5" t="s">
        <v>44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66"/>
      <c r="O12" s="166"/>
      <c r="P12" s="166"/>
      <c r="Q12" s="166"/>
      <c r="R12" s="167"/>
    </row>
    <row r="13" spans="1:18" ht="18" customHeight="1">
      <c r="A13" s="32"/>
      <c r="B13" s="5" t="s">
        <v>45</v>
      </c>
      <c r="C13" s="5" t="s">
        <v>26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89"/>
      <c r="P13" s="190"/>
      <c r="Q13" s="191"/>
      <c r="R13" s="33"/>
    </row>
    <row r="14" spans="1:18" ht="18" customHeight="1">
      <c r="A14" s="32"/>
      <c r="B14" s="5" t="s">
        <v>46</v>
      </c>
      <c r="C14" s="5" t="s">
        <v>47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92"/>
      <c r="P14" s="193"/>
      <c r="Q14" s="194"/>
      <c r="R14" s="33"/>
    </row>
    <row r="15" spans="1:18" ht="18" customHeight="1">
      <c r="A15" s="32"/>
      <c r="B15" s="5" t="s">
        <v>48</v>
      </c>
      <c r="C15" s="5" t="s">
        <v>49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92"/>
      <c r="P15" s="193"/>
      <c r="Q15" s="194"/>
      <c r="R15" s="33"/>
    </row>
    <row r="16" spans="1:18" ht="18" customHeight="1">
      <c r="A16" s="32"/>
      <c r="B16" s="5" t="s">
        <v>50</v>
      </c>
      <c r="C16" s="5" t="s">
        <v>27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92"/>
      <c r="P16" s="193"/>
      <c r="Q16" s="194"/>
      <c r="R16" s="33"/>
    </row>
    <row r="17" spans="1:18" ht="18" customHeight="1">
      <c r="A17" s="32"/>
      <c r="B17" s="5" t="s">
        <v>51</v>
      </c>
      <c r="C17" s="5" t="s">
        <v>28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5"/>
      <c r="P17" s="196"/>
      <c r="Q17" s="197"/>
      <c r="R17" s="33"/>
    </row>
    <row r="18" spans="1:18" ht="18" customHeight="1">
      <c r="A18" s="32"/>
      <c r="B18" s="5"/>
      <c r="C18" s="27" t="str">
        <f>CONCATENATE("Summe ",C12)</f>
        <v>Summe Bau (ohne Ausstattung)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83">
        <f>SUMPRODUCT(ROUND(O13:O17,2))</f>
        <v>0</v>
      </c>
      <c r="P18" s="184"/>
      <c r="Q18" s="185"/>
      <c r="R18" s="33"/>
    </row>
    <row r="19" spans="1:18" ht="5.0999999999999996" customHeight="1">
      <c r="A19" s="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9"/>
      <c r="P19" s="29"/>
      <c r="Q19" s="5"/>
      <c r="R19" s="33"/>
    </row>
    <row r="20" spans="1:18" ht="18" customHeight="1">
      <c r="A20" s="32"/>
      <c r="B20" s="5" t="s">
        <v>52</v>
      </c>
      <c r="C20" s="5" t="s">
        <v>53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80"/>
      <c r="P20" s="181"/>
      <c r="Q20" s="182"/>
      <c r="R20" s="33"/>
    </row>
    <row r="21" spans="1:18" ht="5.0999999999999996" customHeight="1">
      <c r="A21" s="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9"/>
      <c r="P21" s="29"/>
      <c r="Q21" s="5"/>
      <c r="R21" s="33"/>
    </row>
    <row r="22" spans="1:18" ht="18" customHeight="1">
      <c r="A22" s="32"/>
      <c r="B22" s="28" t="s">
        <v>54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83">
        <f>O18+ROUND(O20,2)</f>
        <v>0</v>
      </c>
      <c r="P22" s="184"/>
      <c r="Q22" s="185"/>
      <c r="R22" s="33"/>
    </row>
    <row r="23" spans="1:18" ht="5.0999999999999996" customHeigh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36"/>
      <c r="Q23" s="36"/>
      <c r="R23" s="37"/>
    </row>
    <row r="24" spans="1:18" ht="12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N24" s="29"/>
      <c r="O24" s="29"/>
      <c r="P24" s="29"/>
      <c r="Q24" s="29"/>
      <c r="R24" s="5"/>
    </row>
    <row r="25" spans="1:18" ht="18" customHeight="1">
      <c r="A25" s="46" t="s">
        <v>56</v>
      </c>
      <c r="B25" s="47" t="s">
        <v>65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ht="18" customHeight="1">
      <c r="A26" s="3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66" t="s">
        <v>63</v>
      </c>
      <c r="O26" s="166"/>
      <c r="P26" s="166"/>
      <c r="Q26" s="166"/>
      <c r="R26" s="167"/>
    </row>
    <row r="27" spans="1:18" ht="18" customHeight="1">
      <c r="A27" s="3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6"/>
      <c r="O27" s="166"/>
      <c r="P27" s="166"/>
      <c r="Q27" s="166"/>
      <c r="R27" s="167"/>
    </row>
    <row r="28" spans="1:18" ht="15" customHeight="1">
      <c r="A28" s="3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66"/>
      <c r="O28" s="166"/>
      <c r="P28" s="166"/>
      <c r="Q28" s="166"/>
      <c r="R28" s="167"/>
    </row>
    <row r="29" spans="1:18" ht="18" customHeight="1">
      <c r="A29" s="32"/>
      <c r="B29" s="28" t="s">
        <v>54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80"/>
      <c r="P29" s="181"/>
      <c r="Q29" s="182"/>
      <c r="R29" s="33"/>
    </row>
    <row r="30" spans="1:18" ht="5.0999999999999996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  <c r="P30" s="36"/>
      <c r="Q30" s="36"/>
      <c r="R30" s="37"/>
    </row>
    <row r="31" spans="1:18" ht="12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N31" s="29"/>
      <c r="O31" s="29"/>
      <c r="P31" s="29"/>
      <c r="Q31" s="29"/>
      <c r="R31" s="5"/>
    </row>
    <row r="32" spans="1:18" ht="18" customHeight="1">
      <c r="A32" s="46" t="s">
        <v>57</v>
      </c>
      <c r="B32" s="47" t="s">
        <v>58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</row>
    <row r="33" spans="1:18" ht="18" customHeight="1">
      <c r="A33" s="3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1"/>
      <c r="O33" s="165" t="s">
        <v>60</v>
      </c>
      <c r="P33" s="165"/>
      <c r="Q33" s="165"/>
      <c r="R33" s="33"/>
    </row>
    <row r="34" spans="1:18" ht="18" customHeight="1">
      <c r="A34" s="32"/>
      <c r="B34" s="5" t="s">
        <v>66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1"/>
      <c r="O34" s="174">
        <f>O22</f>
        <v>0</v>
      </c>
      <c r="P34" s="175"/>
      <c r="Q34" s="176"/>
      <c r="R34" s="33"/>
    </row>
    <row r="35" spans="1:18" ht="5.0999999999999996" customHeight="1">
      <c r="A35" s="3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1"/>
      <c r="O35" s="41"/>
      <c r="P35" s="41"/>
      <c r="Q35" s="41"/>
      <c r="R35" s="33"/>
    </row>
    <row r="36" spans="1:18" ht="18" customHeight="1">
      <c r="A36" s="32"/>
      <c r="B36" s="5" t="s">
        <v>67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1"/>
      <c r="O36" s="174">
        <f>ROUND(O29,2)</f>
        <v>0</v>
      </c>
      <c r="P36" s="175"/>
      <c r="Q36" s="176"/>
      <c r="R36" s="33"/>
    </row>
    <row r="37" spans="1:18" ht="5.0999999999999996" customHeight="1">
      <c r="A37" s="3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1"/>
      <c r="O37" s="41"/>
      <c r="P37" s="41"/>
      <c r="Q37" s="41"/>
      <c r="R37" s="33"/>
    </row>
    <row r="38" spans="1:18" ht="18" customHeight="1">
      <c r="A38" s="32"/>
      <c r="B38" s="28" t="s">
        <v>54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1"/>
      <c r="O38" s="177">
        <f>O34+O36</f>
        <v>0</v>
      </c>
      <c r="P38" s="178"/>
      <c r="Q38" s="179"/>
      <c r="R38" s="33"/>
    </row>
    <row r="39" spans="1:18" ht="5.0999999999999996" customHeigh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36"/>
      <c r="P39" s="36"/>
      <c r="Q39" s="36"/>
      <c r="R39" s="37"/>
    </row>
    <row r="40" spans="1:18" ht="12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N40" s="41"/>
      <c r="O40" s="41"/>
      <c r="P40" s="41"/>
      <c r="Q40" s="41"/>
      <c r="R40" s="5"/>
    </row>
    <row r="41" spans="1:18" ht="18" customHeight="1">
      <c r="A41" s="46" t="s">
        <v>59</v>
      </c>
      <c r="B41" s="47" t="s">
        <v>69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 ht="18" customHeight="1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8"/>
      <c r="O42" s="165" t="s">
        <v>60</v>
      </c>
      <c r="P42" s="165"/>
      <c r="Q42" s="165"/>
      <c r="R42" s="40"/>
    </row>
    <row r="43" spans="1:18" ht="18" customHeight="1">
      <c r="A43" s="39"/>
      <c r="B43" s="8" t="str">
        <f>CONCATENATE("Zuwendungsbetrag für HHJ ",IF($O$2="","____",$O$2)," gemäß aktuellem Bescheid vom ",IF(Mittelanforderung!G32="","__.__.____",TEXT(Mittelanforderung!G32,"TT.MM.JJJJ")))</f>
        <v>Zuwendungsbetrag für HHJ ____ gemäß aktuellem Bescheid vom __.__.____</v>
      </c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168">
        <f>IFERROR(VLOOKUP(CONCATENATE("HHJ ",O2),Mittelanforderung!E27:I30,3,FALSE),0)</f>
        <v>0</v>
      </c>
      <c r="P43" s="169"/>
      <c r="Q43" s="170"/>
      <c r="R43" s="33"/>
    </row>
    <row r="44" spans="1:18" ht="5.0999999999999996" customHeight="1">
      <c r="A44" s="39"/>
      <c r="B44" s="5"/>
      <c r="C44" s="5"/>
      <c r="D44" s="6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3"/>
    </row>
    <row r="45" spans="1:18" ht="18" customHeight="1">
      <c r="A45" s="39"/>
      <c r="B45" s="5" t="str">
        <f>CONCATENATE("bereits erhaltene Mittel für HHJ ",IF($O$2="","____",$O$2))</f>
        <v>bereits erhaltene Mittel für HHJ ____</v>
      </c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171"/>
      <c r="P45" s="172"/>
      <c r="Q45" s="173"/>
      <c r="R45" s="33"/>
    </row>
    <row r="46" spans="1:18" ht="5.0999999999999996" customHeight="1">
      <c r="A46" s="32"/>
      <c r="B46" s="4"/>
      <c r="C46" s="5"/>
      <c r="D46" s="14"/>
      <c r="E46" s="14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  <c r="Q46" s="5"/>
      <c r="R46" s="33"/>
    </row>
    <row r="47" spans="1:18" ht="18" customHeight="1">
      <c r="A47" s="32"/>
      <c r="B47" s="5" t="str">
        <f>CONCATENATE("geplanter Mittelbedarf an Landesmitteln für Zeitraum ",IF(Mittelanforderung!$G$37="","__.__.____",TEXT(Mittelanforderung!$G$37,"TT.MM.JJJJ"))," bis ",IF(Mittelanforderung!$K$37="","__.__.____",TEXT(Mittelanforderung!$K$37,"TT.MM.JJJJ")))</f>
        <v>geplanter Mittelbedarf an Landesmitteln für Zeitraum __.__.____ bis __.__.____</v>
      </c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168">
        <f>Mittelanforderung!G39</f>
        <v>0</v>
      </c>
      <c r="P47" s="169"/>
      <c r="Q47" s="170"/>
      <c r="R47" s="33"/>
    </row>
    <row r="48" spans="1:18" ht="5.0999999999999996" customHeight="1">
      <c r="A48" s="32"/>
      <c r="B48" s="5"/>
      <c r="C48" s="5"/>
      <c r="D48" s="7"/>
      <c r="E48" s="5"/>
      <c r="F48" s="7"/>
      <c r="G48" s="7"/>
      <c r="H48" s="7"/>
      <c r="I48" s="7"/>
      <c r="J48" s="7"/>
      <c r="K48" s="7"/>
      <c r="L48" s="5"/>
      <c r="M48" s="5"/>
      <c r="N48" s="5"/>
      <c r="O48" s="5"/>
      <c r="P48" s="5"/>
      <c r="Q48" s="5"/>
      <c r="R48" s="33"/>
    </row>
    <row r="49" spans="1:18" ht="12" customHeight="1">
      <c r="A49" s="32"/>
      <c r="B49" s="161" t="str">
        <f>IF((O45+O47)&gt;O43,CONCATENATE("Der von Ihnen beanspruchte Mittelbedarf übersteigt den für 
das Haushaltsjahr ",IF($O$2="","____",$O$2)," bewilligten Zuwendungsbetrag!"),"")</f>
        <v/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63"/>
      <c r="N49" s="62"/>
      <c r="O49" s="62"/>
      <c r="P49" s="62"/>
      <c r="Q49" s="62"/>
      <c r="R49" s="33"/>
    </row>
    <row r="50" spans="1:18" ht="12" customHeight="1">
      <c r="A50" s="32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63"/>
      <c r="N50" s="62"/>
      <c r="O50" s="62"/>
      <c r="P50" s="62"/>
      <c r="Q50" s="62"/>
      <c r="R50" s="33"/>
    </row>
    <row r="51" spans="1:18" ht="12" customHeight="1">
      <c r="A51" s="32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63"/>
      <c r="N51" s="62"/>
      <c r="O51" s="62"/>
      <c r="P51" s="62"/>
      <c r="Q51" s="62"/>
      <c r="R51" s="33"/>
    </row>
    <row r="52" spans="1:18" ht="5.0999999999999996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35"/>
      <c r="M52" s="35"/>
      <c r="N52" s="45"/>
      <c r="O52" s="35"/>
      <c r="P52" s="35"/>
      <c r="Q52" s="35"/>
      <c r="R52" s="37"/>
    </row>
    <row r="53" spans="1:18" ht="12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N53" s="41"/>
      <c r="O53" s="41"/>
      <c r="P53" s="41"/>
      <c r="Q53" s="41"/>
      <c r="R53" s="5"/>
    </row>
    <row r="54" spans="1:18" ht="5.0999999999999996" customHeight="1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0"/>
      <c r="P54" s="50"/>
      <c r="Q54" s="50"/>
      <c r="R54" s="53"/>
    </row>
    <row r="55" spans="1:18" ht="18" customHeight="1">
      <c r="A55" s="58" t="s">
        <v>62</v>
      </c>
      <c r="B55" s="51" t="s">
        <v>70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5"/>
      <c r="O55" s="162">
        <f>MAX(0,O43-O45-O47)</f>
        <v>0</v>
      </c>
      <c r="P55" s="163"/>
      <c r="Q55" s="164"/>
      <c r="R55" s="54"/>
    </row>
    <row r="56" spans="1:18" ht="5.0999999999999996" customHeigh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50"/>
      <c r="P56" s="50"/>
      <c r="Q56" s="50"/>
      <c r="R56" s="61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5"/>
    </row>
    <row r="102" spans="1:1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5"/>
    </row>
    <row r="105" spans="1:1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9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9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5"/>
      <c r="M114" s="5"/>
      <c r="N114" s="5"/>
      <c r="O114" s="5"/>
      <c r="P114" s="5"/>
      <c r="Q114" s="5"/>
      <c r="R114" s="9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5"/>
      <c r="M134" s="5"/>
      <c r="N134" s="5"/>
      <c r="O134" s="5"/>
      <c r="P134" s="5"/>
      <c r="Q134" s="5"/>
      <c r="R134" s="5"/>
    </row>
    <row r="135" spans="1:1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5"/>
      <c r="M164" s="5"/>
      <c r="N164" s="5"/>
      <c r="O164" s="5"/>
      <c r="P164" s="5"/>
      <c r="Q164" s="5"/>
      <c r="R164" s="9"/>
    </row>
    <row r="165" spans="1:1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</sheetData>
  <sheetProtection password="EDE9" sheet="1" objects="1" scenarios="1" insertRows="0" selectLockedCells="1"/>
  <mergeCells count="23">
    <mergeCell ref="O1:R1"/>
    <mergeCell ref="O13:Q13"/>
    <mergeCell ref="O14:Q14"/>
    <mergeCell ref="O15:Q15"/>
    <mergeCell ref="O17:Q17"/>
    <mergeCell ref="O2:R2"/>
    <mergeCell ref="O16:Q16"/>
    <mergeCell ref="B49:L51"/>
    <mergeCell ref="O55:Q55"/>
    <mergeCell ref="O42:Q42"/>
    <mergeCell ref="N26:R28"/>
    <mergeCell ref="N10:R12"/>
    <mergeCell ref="O47:Q47"/>
    <mergeCell ref="O43:Q43"/>
    <mergeCell ref="O45:Q45"/>
    <mergeCell ref="O34:Q34"/>
    <mergeCell ref="O36:Q36"/>
    <mergeCell ref="O38:Q38"/>
    <mergeCell ref="O33:Q33"/>
    <mergeCell ref="O20:Q20"/>
    <mergeCell ref="O22:Q22"/>
    <mergeCell ref="O18:Q18"/>
    <mergeCell ref="O29:Q29"/>
  </mergeCells>
  <phoneticPr fontId="3" type="noConversion"/>
  <conditionalFormatting sqref="O1:R2">
    <cfRule type="cellIs" dxfId="0" priority="10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2018-04-11T06:33:25Z</cp:lastPrinted>
  <dcterms:created xsi:type="dcterms:W3CDTF">2010-02-12T07:07:07Z</dcterms:created>
  <dcterms:modified xsi:type="dcterms:W3CDTF">2020-01-24T10:31:10Z</dcterms:modified>
</cp:coreProperties>
</file>