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Sonstige Extern\"/>
    </mc:Choice>
  </mc:AlternateContent>
  <bookViews>
    <workbookView xWindow="-20" yWindow="-20" windowWidth="12600" windowHeight="11580" activeTab="1"/>
  </bookViews>
  <sheets>
    <sheet name="Änderungsdoku" sheetId="22" r:id="rId1"/>
    <sheet name="Beratungen" sheetId="1" r:id="rId2"/>
    <sheet name="Fachpersonal" sheetId="25" r:id="rId3"/>
  </sheets>
  <definedNames>
    <definedName name="_2020">Beratungen!$T$17:$T$19</definedName>
    <definedName name="_2021">Beratungen!$T$20:$T$23</definedName>
    <definedName name="_Bitte_auswählen">Beratungen!$T$16</definedName>
    <definedName name="_xlnm.Print_Area" localSheetId="0">Änderungsdoku!$A:$C</definedName>
    <definedName name="_xlnm.Print_Area" localSheetId="1">Beratungen!$A$1:$R$69</definedName>
    <definedName name="_xlnm.Print_Area" localSheetId="2">INDIRECT(Fachpersonal!$B$2)</definedName>
    <definedName name="_xlnm.Print_Titles" localSheetId="0">Änderungsdoku!$7:$7</definedName>
    <definedName name="_xlnm.Print_Titles" localSheetId="2">Fachpersonal!$6:$18</definedName>
  </definedNames>
  <calcPr calcId="162913"/>
</workbook>
</file>

<file path=xl/calcChain.xml><?xml version="1.0" encoding="utf-8"?>
<calcChain xmlns="http://schemas.openxmlformats.org/spreadsheetml/2006/main">
  <c r="A4" i="1" l="1"/>
  <c r="I8" i="25" l="1"/>
  <c r="A4" i="22"/>
  <c r="A5" i="1" s="1"/>
  <c r="S8" i="1" l="1"/>
  <c r="V16" i="1"/>
  <c r="T8" i="1"/>
  <c r="V8" i="1" s="1"/>
  <c r="X8" i="1" s="1"/>
  <c r="J15" i="1" s="1"/>
  <c r="V17" i="1"/>
  <c r="V19" i="1"/>
  <c r="V20" i="1"/>
  <c r="V21" i="1"/>
  <c r="V22" i="1"/>
  <c r="V23" i="1"/>
  <c r="V18" i="1"/>
  <c r="L44" i="1" l="1"/>
  <c r="B40" i="1" l="1"/>
  <c r="B44" i="1"/>
  <c r="B28" i="1"/>
  <c r="A20" i="25"/>
  <c r="A21" i="25"/>
  <c r="A22" i="25"/>
  <c r="B22" i="25" s="1"/>
  <c r="A23" i="25"/>
  <c r="B23" i="25" s="1"/>
  <c r="A24" i="25"/>
  <c r="A25" i="25"/>
  <c r="A26" i="25"/>
  <c r="B26" i="25" s="1"/>
  <c r="A27" i="25"/>
  <c r="B27" i="25" s="1"/>
  <c r="A28" i="25"/>
  <c r="A29" i="25"/>
  <c r="A30" i="25"/>
  <c r="A31" i="25"/>
  <c r="B31" i="25" s="1"/>
  <c r="A32" i="25"/>
  <c r="A33" i="25"/>
  <c r="A34" i="25"/>
  <c r="A35" i="25"/>
  <c r="B35" i="25" s="1"/>
  <c r="A36" i="25"/>
  <c r="A37" i="25"/>
  <c r="A38" i="25"/>
  <c r="B38" i="25" s="1"/>
  <c r="A39" i="25"/>
  <c r="B39" i="25" s="1"/>
  <c r="A40" i="25"/>
  <c r="A41" i="25"/>
  <c r="B41" i="25" s="1"/>
  <c r="A42" i="25"/>
  <c r="A43" i="25"/>
  <c r="B43" i="25" s="1"/>
  <c r="A44" i="25"/>
  <c r="A45" i="25"/>
  <c r="B45" i="25" s="1"/>
  <c r="A46" i="25"/>
  <c r="B46" i="25" s="1"/>
  <c r="A47" i="25"/>
  <c r="B47" i="25" s="1"/>
  <c r="A48" i="25"/>
  <c r="A49" i="25"/>
  <c r="A50" i="25"/>
  <c r="B50" i="25" s="1"/>
  <c r="A51" i="25"/>
  <c r="B51" i="25" s="1"/>
  <c r="A52" i="25"/>
  <c r="A53" i="25"/>
  <c r="B53" i="25" s="1"/>
  <c r="A54" i="25"/>
  <c r="A55" i="25"/>
  <c r="B55" i="25" s="1"/>
  <c r="A56" i="25"/>
  <c r="A57" i="25"/>
  <c r="A58" i="25"/>
  <c r="B58" i="25" s="1"/>
  <c r="A59" i="25"/>
  <c r="B59" i="25" s="1"/>
  <c r="A60" i="25"/>
  <c r="A61" i="25"/>
  <c r="B61" i="25" s="1"/>
  <c r="A62" i="25"/>
  <c r="A63" i="25"/>
  <c r="B63" i="25" s="1"/>
  <c r="A64" i="25"/>
  <c r="A65" i="25"/>
  <c r="A66" i="25"/>
  <c r="A67" i="25"/>
  <c r="B67" i="25" s="1"/>
  <c r="A68" i="25"/>
  <c r="A69" i="25"/>
  <c r="B69" i="25" s="1"/>
  <c r="A70" i="25"/>
  <c r="B70" i="25" s="1"/>
  <c r="A71" i="25"/>
  <c r="B71" i="25" s="1"/>
  <c r="A72" i="25"/>
  <c r="A73" i="25"/>
  <c r="A74" i="25"/>
  <c r="A75" i="25"/>
  <c r="B75" i="25" s="1"/>
  <c r="A76" i="25"/>
  <c r="A77" i="25"/>
  <c r="B77" i="25" s="1"/>
  <c r="A78" i="25"/>
  <c r="B78" i="25" s="1"/>
  <c r="A79" i="25"/>
  <c r="B79" i="25" s="1"/>
  <c r="A80" i="25"/>
  <c r="A81" i="25"/>
  <c r="A82" i="25"/>
  <c r="B82" i="25" s="1"/>
  <c r="A83" i="25"/>
  <c r="B83" i="25" s="1"/>
  <c r="A84" i="25"/>
  <c r="A85" i="25"/>
  <c r="B85" i="25" s="1"/>
  <c r="A86" i="25"/>
  <c r="A87" i="25"/>
  <c r="B87" i="25" s="1"/>
  <c r="A88" i="25"/>
  <c r="A89" i="25"/>
  <c r="A90" i="25"/>
  <c r="B90" i="25" s="1"/>
  <c r="A91" i="25"/>
  <c r="B91" i="25" s="1"/>
  <c r="A92" i="25"/>
  <c r="A93" i="25"/>
  <c r="B93" i="25" s="1"/>
  <c r="A94" i="25"/>
  <c r="A95" i="25"/>
  <c r="B95" i="25" s="1"/>
  <c r="A96" i="25"/>
  <c r="A97" i="25"/>
  <c r="A98" i="25"/>
  <c r="B98" i="25" s="1"/>
  <c r="A99" i="25"/>
  <c r="B99" i="25" s="1"/>
  <c r="A100" i="25"/>
  <c r="A101" i="25"/>
  <c r="A102" i="25"/>
  <c r="B102" i="25" s="1"/>
  <c r="A103" i="25"/>
  <c r="B103" i="25" s="1"/>
  <c r="A104" i="25"/>
  <c r="A105" i="25"/>
  <c r="A106" i="25"/>
  <c r="B106" i="25" s="1"/>
  <c r="A107" i="25"/>
  <c r="B107" i="25" s="1"/>
  <c r="A108" i="25"/>
  <c r="A109" i="25"/>
  <c r="A110" i="25"/>
  <c r="B110" i="25" s="1"/>
  <c r="A111" i="25"/>
  <c r="B111" i="25" s="1"/>
  <c r="A112" i="25"/>
  <c r="A113" i="25"/>
  <c r="A114" i="25"/>
  <c r="B114" i="25" s="1"/>
  <c r="A115" i="25"/>
  <c r="B115" i="25" s="1"/>
  <c r="A116" i="25"/>
  <c r="A117" i="25"/>
  <c r="A118" i="25"/>
  <c r="B118" i="25" s="1"/>
  <c r="B20" i="25"/>
  <c r="B21" i="25"/>
  <c r="B24" i="25"/>
  <c r="B25" i="25"/>
  <c r="B28" i="25"/>
  <c r="B29" i="25"/>
  <c r="B30" i="25"/>
  <c r="B32" i="25"/>
  <c r="B33" i="25"/>
  <c r="B34" i="25"/>
  <c r="B36" i="25"/>
  <c r="B37" i="25"/>
  <c r="B40" i="25"/>
  <c r="B42" i="25"/>
  <c r="B44" i="25"/>
  <c r="B48" i="25"/>
  <c r="B49" i="25"/>
  <c r="B52" i="25"/>
  <c r="B54" i="25"/>
  <c r="B56" i="25"/>
  <c r="B57" i="25"/>
  <c r="B60" i="25"/>
  <c r="B62" i="25"/>
  <c r="B64" i="25"/>
  <c r="B65" i="25"/>
  <c r="B66" i="25"/>
  <c r="B68" i="25"/>
  <c r="B72" i="25"/>
  <c r="B73" i="25"/>
  <c r="B74" i="25"/>
  <c r="B76" i="25"/>
  <c r="B80" i="25"/>
  <c r="B81" i="25"/>
  <c r="B84" i="25"/>
  <c r="B86" i="25"/>
  <c r="B88" i="25"/>
  <c r="B89" i="25"/>
  <c r="B92" i="25"/>
  <c r="B94" i="25"/>
  <c r="B96" i="25"/>
  <c r="B97" i="25"/>
  <c r="B100" i="25"/>
  <c r="B101" i="25"/>
  <c r="B104" i="25"/>
  <c r="B105" i="25"/>
  <c r="B108" i="25"/>
  <c r="B109" i="25"/>
  <c r="B112" i="25"/>
  <c r="B113" i="25"/>
  <c r="B116" i="25"/>
  <c r="B117" i="25"/>
  <c r="A19" i="25" l="1"/>
  <c r="B19" i="25" s="1"/>
  <c r="I12" i="25" l="1"/>
  <c r="A1" i="25" l="1"/>
  <c r="I7" i="25"/>
  <c r="I6" i="25"/>
  <c r="I9" i="25" l="1"/>
  <c r="B2" i="25" l="1"/>
</calcChain>
</file>

<file path=xl/sharedStrings.xml><?xml version="1.0" encoding="utf-8"?>
<sst xmlns="http://schemas.openxmlformats.org/spreadsheetml/2006/main" count="65" uniqueCount="56">
  <si>
    <t>Aktenzeichen:</t>
  </si>
  <si>
    <t>Änderungsdokumentation</t>
  </si>
  <si>
    <t>Version</t>
  </si>
  <si>
    <t>Datum</t>
  </si>
  <si>
    <t>Beschreibung der Änderung</t>
  </si>
  <si>
    <t>V 1.0</t>
  </si>
  <si>
    <t>Ersterstellung</t>
  </si>
  <si>
    <t>F-SBF</t>
  </si>
  <si>
    <t>Zuwendungsempfänger:</t>
  </si>
  <si>
    <t>Bezeichnung der Stelle</t>
  </si>
  <si>
    <t>Berufsabschluss</t>
  </si>
  <si>
    <t>Ort, Datum</t>
  </si>
  <si>
    <t>Stempel/rechtsverbindliche Unterschrift/en des Zuwendungsempfängers</t>
  </si>
  <si>
    <t>lfd.
Nr.</t>
  </si>
  <si>
    <t>Bitte auswählen!</t>
  </si>
  <si>
    <t>Allgemeine Einschätzung der Ergebnisse der Förderung</t>
  </si>
  <si>
    <t xml:space="preserve">Hinweis: Der Begriff »Dauer« der Beratung stellt nicht auf die Dauer einer Einzel- oder Gruppenberatung ab, sondern auf die
Kontinuität, mit der Beratungsteilnehmende nach einer (Erst-)Beratung die durch die Förderrichtlinie ermöglichten Beratungs- 
und Betreuungsleistungen im Berichtszeitraum in Anspruch genommen haben. Hierbei sind Folgekontakte zu gleichen oder 
neuen Problemstellungen sowie die Teilnahme an Betreuungen gleichermaßen zu berücksichtigen. </t>
  </si>
  <si>
    <t>Druckbereich</t>
  </si>
  <si>
    <t xml:space="preserve">Aktenzeichen </t>
  </si>
  <si>
    <t xml:space="preserve">Statistik zum Stichtag </t>
  </si>
  <si>
    <t>Eingesetztes Fachpersonal für Beratungen und Betreuungen von anerkannten Flüchtlingen</t>
  </si>
  <si>
    <r>
      <t xml:space="preserve">sonstige Qualifikation
</t>
    </r>
    <r>
      <rPr>
        <i/>
        <sz val="8"/>
        <color rgb="FF0070C0"/>
        <rFont val="Arial"/>
        <family val="2"/>
      </rPr>
      <t>(nur für die Beratung/ Betreuung relevante Qualifikation)</t>
    </r>
  </si>
  <si>
    <t>Eigenpersonal</t>
  </si>
  <si>
    <t>Fremdpersonal</t>
  </si>
  <si>
    <t>Drittpersonal</t>
  </si>
  <si>
    <r>
      <t xml:space="preserve">Beschäftigungsumfang 
der geförderten Tätigkeit
</t>
    </r>
    <r>
      <rPr>
        <i/>
        <sz val="8"/>
        <color rgb="FF0070C0"/>
        <rFont val="Arial"/>
        <family val="2"/>
      </rPr>
      <t>(Stellenanteil für die soziale 
Beratung/Betreuung aner-
kannter Flüchtlinge)</t>
    </r>
    <r>
      <rPr>
        <sz val="9"/>
        <rFont val="Arial"/>
        <family val="2"/>
      </rPr>
      <t xml:space="preserve">
in VbE</t>
    </r>
  </si>
  <si>
    <t>Angaben zum Stichtag:</t>
  </si>
  <si>
    <t>Indikatoren der Zielerreichung (gemäß Förderrichtlinie)</t>
  </si>
  <si>
    <t>Dauer von 3 Monaten</t>
  </si>
  <si>
    <t>Einzelberatungen</t>
  </si>
  <si>
    <t>Gruppenberatungen</t>
  </si>
  <si>
    <t xml:space="preserve">Anzahl der anerkannten Flüchtlinge, 
die Beratungen und Betreuungen innerhalb einer Dauer in Anspruch genommen haben </t>
  </si>
  <si>
    <t>Beratungs-/Betreuungs-
personal</t>
  </si>
  <si>
    <t>Gehaltsgruppe 
nach TVöD
(o. a.)</t>
  </si>
  <si>
    <t>Dauer von 4 bis 6 Monaten</t>
  </si>
  <si>
    <t>V 1.1</t>
  </si>
  <si>
    <t>Bewilligung für Haushaltsjahr:</t>
  </si>
  <si>
    <t>In der Einschätzung ist auf die Zahl von Beratungsstellen im Landkreis/der kreisfreien Stadt, die Verteilungsstruktur sowie die Um-
setzung der Beratungs- und Betreuungsangebote (Sprechzeiten, Öffnungszeiten) einzugehen. Ggf. ergänzende Anlage beifügen.</t>
  </si>
  <si>
    <t>Ergänzung der Tabelle zu der "Anzahl der Beratungen mit Präsenz- und Video-/Audio-
dolmetschern" für Projekte mit Bewilligung für 2021</t>
  </si>
  <si>
    <t>mit Aufenthaltsstatus nach § 25 Abs. 1 und 2 AufenthG</t>
  </si>
  <si>
    <t>mit Präsenzdolmetscher</t>
  </si>
  <si>
    <t>mit Video-/Audiodolmetscher</t>
  </si>
  <si>
    <t>Bitte wählen Sie den »Stichtag« aus!</t>
  </si>
  <si>
    <t>Bitte wählen Sie das »Haushaltsjahr der Bewilligung« aus!</t>
  </si>
  <si>
    <t>Bitte wählen Sie das »Haushaltsjahr der Bewilligung« und den »Stichtag« aus!</t>
  </si>
  <si>
    <r>
      <rPr>
        <u/>
        <sz val="12"/>
        <rFont val="Arial"/>
        <family val="2"/>
      </rPr>
      <t>Hinweis:</t>
    </r>
    <r>
      <rPr>
        <sz val="9"/>
        <rFont val="Arial"/>
        <family val="2"/>
      </rPr>
      <t xml:space="preserve">
Bitte füllen Sie alle gelb unter-
legten Felder vollständig aus!
</t>
    </r>
    <r>
      <rPr>
        <b/>
        <sz val="9"/>
        <rFont val="Arial"/>
        <family val="2"/>
      </rPr>
      <t>Beachten Sie dabei, dass sich die Angaben 
auf den Berichtszeitraum beziehen müssen!</t>
    </r>
  </si>
  <si>
    <t>Bitte passen Sie das »Haushaltsjahr der Bewilligung« oder den »Stichtag« an!</t>
  </si>
  <si>
    <t>mit Aufenthaltsstatus nach Kapitel 2 Abschnitt 5 AufenthG (sonstiger Aufenthaltsstatus)</t>
  </si>
  <si>
    <r>
      <t xml:space="preserve">Personalstruktur
</t>
    </r>
    <r>
      <rPr>
        <b/>
        <i/>
        <sz val="8"/>
        <color rgb="FF0070C0"/>
        <rFont val="Arial"/>
        <family val="2"/>
      </rPr>
      <t xml:space="preserve">Bitte </t>
    </r>
    <r>
      <rPr>
        <b/>
        <i/>
        <u/>
        <sz val="8"/>
        <color rgb="FFFF0000"/>
        <rFont val="Arial"/>
        <family val="2"/>
      </rPr>
      <t>zuerst</t>
    </r>
    <r>
      <rPr>
        <b/>
        <i/>
        <sz val="8"/>
        <color rgb="FF0070C0"/>
        <rFont val="Arial"/>
        <family val="2"/>
      </rPr>
      <t xml:space="preserve"> auswählen!</t>
    </r>
    <r>
      <rPr>
        <sz val="6"/>
        <color rgb="FF0070C0"/>
        <rFont val="Arial"/>
        <family val="2"/>
      </rPr>
      <t/>
    </r>
  </si>
  <si>
    <t>Statistik</t>
  </si>
  <si>
    <t>GFAW</t>
  </si>
  <si>
    <t>TLVwA</t>
  </si>
  <si>
    <t>V 2.0</t>
  </si>
  <si>
    <t>Übernahme des Formulars</t>
  </si>
  <si>
    <t>Soziale Beratung von Flüchtlingen</t>
  </si>
  <si>
    <t>Statistik 
Soziale Beratung und Betreuung von anerkannten Flüchtlingen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</si>
</sst>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_-* #,##0.00\ [$€-1]_-;\-* #,##0.00\ [$€-1]_-;_-* &quot;-&quot;??\ [$€-1]_-"/>
    <numFmt numFmtId="166" formatCode="00000"/>
    <numFmt numFmtId="167" formatCode="#,##0.000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8"/>
      <color rgb="FF0070C0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b/>
      <i/>
      <sz val="8"/>
      <color indexed="10"/>
      <name val="Arial"/>
      <family val="2"/>
    </font>
    <font>
      <i/>
      <sz val="9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color rgb="FF0070C0"/>
      <name val="Arial"/>
      <family val="2"/>
    </font>
    <font>
      <u/>
      <sz val="12"/>
      <name val="Arial"/>
      <family val="2"/>
    </font>
    <font>
      <b/>
      <i/>
      <sz val="8"/>
      <color rgb="FF0070C0"/>
      <name val="Arial"/>
      <family val="2"/>
    </font>
    <font>
      <b/>
      <i/>
      <u/>
      <sz val="8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1" applyNumberFormat="0" applyAlignment="0" applyProtection="0"/>
    <xf numFmtId="0" fontId="9" fillId="2" borderId="2" applyNumberFormat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3" fillId="14" borderId="0" applyNumberFormat="0" applyBorder="0" applyAlignment="0" applyProtection="0"/>
    <xf numFmtId="0" fontId="14" fillId="3" borderId="0" applyNumberFormat="0" applyBorder="0" applyAlignment="0" applyProtection="0"/>
    <xf numFmtId="0" fontId="1" fillId="4" borderId="4" applyNumberFormat="0" applyFont="0" applyAlignment="0" applyProtection="0"/>
    <xf numFmtId="0" fontId="15" fillId="15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9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95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35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horizontal="left" vertical="center" indent="1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6" xfId="35" applyFont="1" applyBorder="1" applyAlignment="1" applyProtection="1">
      <alignment horizontal="left" vertical="center" indent="1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4" fillId="21" borderId="13" xfId="0" applyFont="1" applyFill="1" applyBorder="1" applyAlignment="1" applyProtection="1">
      <alignment horizontal="left" vertical="center"/>
      <protection hidden="1"/>
    </xf>
    <xf numFmtId="0" fontId="4" fillId="21" borderId="14" xfId="0" applyFont="1" applyFill="1" applyBorder="1" applyAlignment="1" applyProtection="1">
      <alignment horizontal="left" vertical="center"/>
      <protection hidden="1"/>
    </xf>
    <xf numFmtId="0" fontId="4" fillId="21" borderId="15" xfId="0" applyFont="1" applyFill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6" fillId="0" borderId="0" xfId="48" applyFont="1" applyAlignment="1" applyProtection="1">
      <alignment vertical="center"/>
      <protection hidden="1"/>
    </xf>
    <xf numFmtId="2" fontId="4" fillId="0" borderId="0" xfId="46" applyNumberFormat="1" applyFont="1" applyFill="1" applyBorder="1" applyAlignment="1" applyProtection="1">
      <alignment vertical="center"/>
      <protection hidden="1"/>
    </xf>
    <xf numFmtId="2" fontId="27" fillId="0" borderId="0" xfId="46" applyNumberFormat="1" applyFont="1" applyFill="1" applyBorder="1" applyAlignment="1" applyProtection="1">
      <alignment horizontal="left" vertical="center"/>
      <protection hidden="1"/>
    </xf>
    <xf numFmtId="14" fontId="4" fillId="0" borderId="0" xfId="49" applyNumberFormat="1" applyFont="1" applyFill="1" applyBorder="1" applyAlignment="1" applyProtection="1">
      <alignment vertical="top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0" borderId="0" xfId="46" applyNumberFormat="1" applyFont="1" applyFill="1" applyBorder="1" applyAlignment="1" applyProtection="1">
      <alignment horizontal="right" vertical="center"/>
      <protection hidden="1"/>
    </xf>
    <xf numFmtId="4" fontId="2" fillId="0" borderId="0" xfId="49" applyNumberFormat="1" applyFont="1" applyFill="1" applyBorder="1" applyAlignment="1" applyProtection="1">
      <alignment horizontal="right" vertical="center"/>
      <protection hidden="1"/>
    </xf>
    <xf numFmtId="2" fontId="4" fillId="0" borderId="0" xfId="49" applyNumberFormat="1" applyFont="1" applyFill="1" applyBorder="1" applyAlignment="1" applyProtection="1">
      <alignment vertical="center"/>
      <protection hidden="1"/>
    </xf>
    <xf numFmtId="2" fontId="4" fillId="0" borderId="0" xfId="49" applyNumberFormat="1" applyFont="1" applyFill="1" applyBorder="1" applyAlignment="1" applyProtection="1">
      <alignment horizontal="left" vertical="center"/>
      <protection hidden="1"/>
    </xf>
    <xf numFmtId="14" fontId="2" fillId="0" borderId="0" xfId="48" applyNumberFormat="1" applyFont="1" applyFill="1" applyAlignment="1" applyProtection="1">
      <alignment vertical="center"/>
      <protection hidden="1"/>
    </xf>
    <xf numFmtId="14" fontId="5" fillId="0" borderId="0" xfId="46" applyNumberFormat="1" applyFont="1" applyFill="1" applyBorder="1" applyAlignment="1" applyProtection="1">
      <alignment horizontal="right"/>
      <protection hidden="1"/>
    </xf>
    <xf numFmtId="14" fontId="5" fillId="0" borderId="0" xfId="46" applyNumberFormat="1" applyFont="1" applyFill="1" applyBorder="1" applyAlignment="1" applyProtection="1">
      <alignment horizontal="right" vertical="top"/>
      <protection hidden="1"/>
    </xf>
    <xf numFmtId="2" fontId="28" fillId="0" borderId="0" xfId="49" applyNumberFormat="1" applyFont="1" applyFill="1" applyBorder="1" applyAlignment="1" applyProtection="1">
      <alignment wrapText="1"/>
      <protection hidden="1"/>
    </xf>
    <xf numFmtId="2" fontId="29" fillId="0" borderId="0" xfId="49" applyNumberFormat="1" applyFont="1" applyFill="1" applyBorder="1" applyAlignment="1" applyProtection="1">
      <alignment vertical="center"/>
      <protection hidden="1"/>
    </xf>
    <xf numFmtId="14" fontId="29" fillId="0" borderId="0" xfId="49" applyNumberFormat="1" applyFont="1" applyFill="1" applyBorder="1" applyAlignment="1" applyProtection="1">
      <alignment vertical="center"/>
      <protection hidden="1"/>
    </xf>
    <xf numFmtId="14" fontId="2" fillId="0" borderId="0" xfId="48" applyNumberFormat="1" applyFont="1" applyAlignment="1" applyProtection="1">
      <alignment vertical="center"/>
      <protection hidden="1"/>
    </xf>
    <xf numFmtId="0" fontId="4" fillId="21" borderId="13" xfId="0" applyFont="1" applyFill="1" applyBorder="1" applyAlignment="1" applyProtection="1">
      <alignment horizontal="left" vertical="center" indent="1"/>
      <protection hidden="1"/>
    </xf>
    <xf numFmtId="1" fontId="2" fillId="0" borderId="12" xfId="49" applyNumberFormat="1" applyFont="1" applyFill="1" applyBorder="1" applyAlignment="1" applyProtection="1">
      <alignment horizontal="center" vertical="top"/>
      <protection hidden="1"/>
    </xf>
    <xf numFmtId="49" fontId="2" fillId="22" borderId="12" xfId="49" applyNumberFormat="1" applyFont="1" applyFill="1" applyBorder="1" applyAlignment="1" applyProtection="1">
      <alignment horizontal="left" vertical="top" wrapText="1" indent="1"/>
      <protection locked="0"/>
    </xf>
    <xf numFmtId="0" fontId="26" fillId="0" borderId="0" xfId="0" applyFont="1" applyAlignment="1" applyProtection="1">
      <alignment vertical="center"/>
      <protection hidden="1"/>
    </xf>
    <xf numFmtId="1" fontId="4" fillId="0" borderId="12" xfId="46" applyNumberFormat="1" applyFont="1" applyFill="1" applyBorder="1" applyAlignment="1" applyProtection="1">
      <alignment horizontal="center" vertical="center"/>
      <protection hidden="1"/>
    </xf>
    <xf numFmtId="14" fontId="4" fillId="0" borderId="12" xfId="49" applyNumberFormat="1" applyFont="1" applyFill="1" applyBorder="1" applyAlignment="1" applyProtection="1">
      <alignment horizontal="center" vertical="center"/>
      <protection hidden="1"/>
    </xf>
    <xf numFmtId="3" fontId="2" fillId="20" borderId="12" xfId="46" applyNumberFormat="1" applyFont="1" applyFill="1" applyBorder="1" applyAlignment="1" applyProtection="1">
      <alignment horizontal="right" vertical="top" indent="1"/>
      <protection locked="0"/>
    </xf>
    <xf numFmtId="167" fontId="2" fillId="22" borderId="12" xfId="49" applyNumberFormat="1" applyFont="1" applyFill="1" applyBorder="1" applyAlignment="1" applyProtection="1">
      <alignment horizontal="right" vertical="top" indent="1"/>
      <protection locked="0"/>
    </xf>
    <xf numFmtId="0" fontId="2" fillId="24" borderId="0" xfId="48" applyNumberFormat="1" applyFont="1" applyFill="1" applyBorder="1" applyAlignment="1" applyProtection="1">
      <alignment vertical="center"/>
      <protection hidden="1"/>
    </xf>
    <xf numFmtId="0" fontId="4" fillId="24" borderId="0" xfId="46" applyNumberFormat="1" applyFont="1" applyFill="1" applyBorder="1" applyAlignment="1" applyProtection="1">
      <alignment horizontal="left" vertical="center"/>
      <protection hidden="1"/>
    </xf>
    <xf numFmtId="0" fontId="2" fillId="24" borderId="0" xfId="48" applyNumberFormat="1" applyFont="1" applyFill="1" applyBorder="1" applyAlignment="1" applyProtection="1">
      <alignment vertical="center" wrapText="1"/>
      <protection hidden="1"/>
    </xf>
    <xf numFmtId="2" fontId="4" fillId="24" borderId="0" xfId="48" applyNumberFormat="1" applyFont="1" applyFill="1" applyBorder="1" applyAlignment="1" applyProtection="1">
      <alignment horizontal="left" vertical="center"/>
      <protection hidden="1"/>
    </xf>
    <xf numFmtId="0" fontId="2" fillId="24" borderId="0" xfId="48" applyNumberFormat="1" applyFont="1" applyFill="1" applyBorder="1" applyAlignment="1" applyProtection="1">
      <alignment horizontal="center" vertical="center"/>
      <protection hidden="1"/>
    </xf>
    <xf numFmtId="0" fontId="4" fillId="21" borderId="14" xfId="0" applyFont="1" applyFill="1" applyBorder="1" applyAlignment="1" applyProtection="1">
      <alignment horizontal="left" vertical="center" indent="1"/>
      <protection hidden="1"/>
    </xf>
    <xf numFmtId="49" fontId="2" fillId="22" borderId="12" xfId="49" applyNumberFormat="1" applyFont="1" applyFill="1" applyBorder="1" applyAlignment="1" applyProtection="1">
      <alignment horizontal="left" vertical="top" indent="1"/>
      <protection locked="0"/>
    </xf>
    <xf numFmtId="49" fontId="2" fillId="20" borderId="12" xfId="49" applyNumberFormat="1" applyFont="1" applyFill="1" applyBorder="1" applyAlignment="1" applyProtection="1">
      <alignment horizontal="left" vertical="top" wrapText="1" indent="1"/>
      <protection locked="0"/>
    </xf>
    <xf numFmtId="0" fontId="31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center" indent="1"/>
      <protection hidden="1"/>
    </xf>
    <xf numFmtId="0" fontId="2" fillId="0" borderId="0" xfId="48" applyFont="1" applyAlignment="1" applyProtection="1">
      <alignment vertical="center" wrapText="1"/>
      <protection hidden="1"/>
    </xf>
    <xf numFmtId="0" fontId="2" fillId="0" borderId="12" xfId="49" applyNumberFormat="1" applyFont="1" applyFill="1" applyBorder="1" applyAlignment="1" applyProtection="1">
      <alignment horizontal="left" vertical="top" wrapText="1" indent="1"/>
      <protection hidden="1"/>
    </xf>
    <xf numFmtId="14" fontId="3" fillId="24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31" fillId="24" borderId="0" xfId="0" applyNumberFormat="1" applyFont="1" applyFill="1" applyAlignment="1" applyProtection="1">
      <alignment vertical="center" wrapText="1"/>
      <protection hidden="1"/>
    </xf>
    <xf numFmtId="0" fontId="3" fillId="24" borderId="26" xfId="0" applyFont="1" applyFill="1" applyBorder="1" applyAlignment="1" applyProtection="1">
      <alignment horizontal="left" vertical="center" indent="1"/>
      <protection hidden="1"/>
    </xf>
    <xf numFmtId="0" fontId="36" fillId="0" borderId="0" xfId="51" applyNumberFormat="1" applyFont="1" applyBorder="1" applyAlignment="1" applyProtection="1">
      <alignment vertical="center"/>
      <protection hidden="1"/>
    </xf>
    <xf numFmtId="0" fontId="24" fillId="0" borderId="0" xfId="51" applyNumberFormat="1" applyFont="1" applyBorder="1" applyAlignment="1" applyProtection="1">
      <alignment vertical="center"/>
      <protection hidden="1"/>
    </xf>
    <xf numFmtId="0" fontId="2" fillId="0" borderId="0" xfId="51" applyNumberFormat="1" applyAlignment="1" applyProtection="1">
      <alignment vertical="center"/>
      <protection hidden="1"/>
    </xf>
    <xf numFmtId="0" fontId="37" fillId="18" borderId="24" xfId="51" applyNumberFormat="1" applyFont="1" applyFill="1" applyBorder="1" applyAlignment="1" applyProtection="1">
      <alignment horizontal="left" indent="1"/>
      <protection hidden="1"/>
    </xf>
    <xf numFmtId="0" fontId="2" fillId="18" borderId="11" xfId="51" applyNumberFormat="1" applyFont="1" applyFill="1" applyBorder="1" applyAlignment="1" applyProtection="1">
      <alignment vertical="center"/>
      <protection hidden="1"/>
    </xf>
    <xf numFmtId="0" fontId="2" fillId="18" borderId="25" xfId="51" applyNumberFormat="1" applyFont="1" applyFill="1" applyBorder="1" applyAlignment="1" applyProtection="1">
      <alignment vertical="center"/>
      <protection hidden="1"/>
    </xf>
    <xf numFmtId="0" fontId="37" fillId="18" borderId="28" xfId="51" applyNumberFormat="1" applyFont="1" applyFill="1" applyBorder="1" applyAlignment="1" applyProtection="1">
      <alignment horizontal="left" vertical="top" indent="1"/>
      <protection hidden="1"/>
    </xf>
    <xf numFmtId="0" fontId="2" fillId="18" borderId="10" xfId="51" applyNumberFormat="1" applyFont="1" applyFill="1" applyBorder="1" applyAlignment="1" applyProtection="1">
      <alignment vertical="center"/>
      <protection hidden="1"/>
    </xf>
    <xf numFmtId="0" fontId="2" fillId="18" borderId="29" xfId="51" applyNumberFormat="1" applyFont="1" applyFill="1" applyBorder="1" applyAlignment="1" applyProtection="1">
      <alignment vertical="center"/>
      <protection hidden="1"/>
    </xf>
    <xf numFmtId="0" fontId="38" fillId="0" borderId="0" xfId="51" quotePrefix="1" applyNumberFormat="1" applyFont="1" applyBorder="1" applyAlignment="1" applyProtection="1">
      <alignment horizontal="left" vertical="center"/>
      <protection hidden="1"/>
    </xf>
    <xf numFmtId="0" fontId="4" fillId="27" borderId="13" xfId="51" applyNumberFormat="1" applyFont="1" applyFill="1" applyBorder="1" applyAlignment="1" applyProtection="1">
      <alignment horizontal="left" vertical="center" indent="1"/>
      <protection hidden="1"/>
    </xf>
    <xf numFmtId="0" fontId="2" fillId="27" borderId="14" xfId="51" applyNumberFormat="1" applyFill="1" applyBorder="1" applyAlignment="1" applyProtection="1">
      <alignment horizontal="center" vertical="center"/>
      <protection hidden="1"/>
    </xf>
    <xf numFmtId="0" fontId="2" fillId="27" borderId="15" xfId="51" applyNumberFormat="1" applyFill="1" applyBorder="1" applyAlignment="1" applyProtection="1">
      <alignment vertical="center"/>
      <protection hidden="1"/>
    </xf>
    <xf numFmtId="0" fontId="4" fillId="17" borderId="12" xfId="51" applyNumberFormat="1" applyFont="1" applyFill="1" applyBorder="1" applyAlignment="1">
      <alignment horizontal="left" vertical="center" indent="1"/>
    </xf>
    <xf numFmtId="0" fontId="4" fillId="17" borderId="12" xfId="51" applyNumberFormat="1" applyFont="1" applyFill="1" applyBorder="1" applyAlignment="1">
      <alignment horizontal="center" vertical="center"/>
    </xf>
    <xf numFmtId="0" fontId="2" fillId="0" borderId="0" xfId="51" applyNumberFormat="1" applyBorder="1" applyAlignment="1" applyProtection="1">
      <alignment vertical="center"/>
      <protection hidden="1"/>
    </xf>
    <xf numFmtId="164" fontId="2" fillId="0" borderId="12" xfId="36" applyNumberFormat="1" applyFont="1" applyBorder="1" applyAlignment="1" applyProtection="1">
      <alignment horizontal="left" vertical="center" indent="1"/>
      <protection hidden="1"/>
    </xf>
    <xf numFmtId="164" fontId="2" fillId="0" borderId="12" xfId="36" applyNumberFormat="1" applyFont="1" applyBorder="1" applyAlignment="1" applyProtection="1">
      <alignment horizontal="center" vertical="center"/>
      <protection hidden="1"/>
    </xf>
    <xf numFmtId="0" fontId="2" fillId="0" borderId="12" xfId="36" applyNumberFormat="1" applyFont="1" applyBorder="1" applyAlignment="1" applyProtection="1">
      <alignment horizontal="left" vertical="center" wrapText="1" indent="1"/>
      <protection hidden="1"/>
    </xf>
    <xf numFmtId="0" fontId="2" fillId="0" borderId="0" xfId="51" applyNumberFormat="1" applyAlignment="1" applyProtection="1">
      <alignment horizontal="left" vertical="center" indent="1"/>
      <protection hidden="1"/>
    </xf>
    <xf numFmtId="164" fontId="2" fillId="0" borderId="12" xfId="51" applyNumberFormat="1" applyFont="1" applyBorder="1" applyAlignment="1">
      <alignment horizontal="left" vertical="center" indent="1"/>
    </xf>
    <xf numFmtId="164" fontId="2" fillId="0" borderId="12" xfId="49" applyNumberFormat="1" applyFont="1" applyBorder="1" applyAlignment="1">
      <alignment horizontal="center" vertical="center"/>
    </xf>
    <xf numFmtId="0" fontId="2" fillId="0" borderId="12" xfId="51" applyNumberFormat="1" applyFont="1" applyBorder="1" applyAlignment="1">
      <alignment horizontal="left" vertical="center" wrapText="1" indent="1"/>
    </xf>
    <xf numFmtId="164" fontId="2" fillId="0" borderId="12" xfId="51" applyNumberFormat="1" applyFont="1" applyBorder="1" applyAlignment="1">
      <alignment horizontal="center" vertical="center"/>
    </xf>
    <xf numFmtId="0" fontId="30" fillId="0" borderId="0" xfId="0" applyNumberFormat="1" applyFont="1" applyAlignment="1" applyProtection="1">
      <alignment vertical="center" wrapText="1"/>
      <protection hidden="1"/>
    </xf>
    <xf numFmtId="0" fontId="26" fillId="26" borderId="37" xfId="0" applyFont="1" applyFill="1" applyBorder="1" applyAlignment="1" applyProtection="1">
      <alignment horizontal="center" vertical="center" wrapText="1"/>
      <protection hidden="1"/>
    </xf>
    <xf numFmtId="0" fontId="26" fillId="26" borderId="38" xfId="0" applyFont="1" applyFill="1" applyBorder="1" applyAlignment="1" applyProtection="1">
      <alignment horizontal="center" vertical="center" wrapText="1"/>
      <protection hidden="1"/>
    </xf>
    <xf numFmtId="0" fontId="26" fillId="26" borderId="39" xfId="0" applyFont="1" applyFill="1" applyBorder="1" applyAlignment="1" applyProtection="1">
      <alignment horizontal="center" vertical="center" wrapText="1"/>
      <protection hidden="1"/>
    </xf>
    <xf numFmtId="0" fontId="2" fillId="25" borderId="37" xfId="0" applyFont="1" applyFill="1" applyBorder="1" applyAlignment="1" applyProtection="1">
      <alignment horizontal="center" vertical="center" wrapText="1"/>
      <protection hidden="1"/>
    </xf>
    <xf numFmtId="0" fontId="2" fillId="25" borderId="38" xfId="0" applyFont="1" applyFill="1" applyBorder="1" applyAlignment="1" applyProtection="1">
      <alignment horizontal="center" vertical="center" wrapText="1"/>
      <protection hidden="1"/>
    </xf>
    <xf numFmtId="0" fontId="2" fillId="25" borderId="39" xfId="0" applyFont="1" applyFill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vertical="center" wrapText="1"/>
      <protection hidden="1"/>
    </xf>
    <xf numFmtId="0" fontId="25" fillId="0" borderId="18" xfId="0" applyFont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25" fillId="0" borderId="23" xfId="0" applyFont="1" applyBorder="1" applyAlignment="1" applyProtection="1">
      <alignment vertical="center" wrapText="1"/>
      <protection hidden="1"/>
    </xf>
    <xf numFmtId="49" fontId="2" fillId="22" borderId="20" xfId="0" applyNumberFormat="1" applyFont="1" applyFill="1" applyBorder="1" applyAlignment="1" applyProtection="1">
      <alignment vertical="center"/>
      <protection locked="0"/>
    </xf>
    <xf numFmtId="49" fontId="2" fillId="20" borderId="16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17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18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22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23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19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20" xfId="0" applyNumberFormat="1" applyFont="1" applyFill="1" applyBorder="1" applyAlignment="1" applyProtection="1">
      <alignment horizontal="left" vertical="top" wrapText="1" indent="1"/>
      <protection locked="0"/>
    </xf>
    <xf numFmtId="49" fontId="2" fillId="20" borderId="21" xfId="0" applyNumberFormat="1" applyFont="1" applyFill="1" applyBorder="1" applyAlignment="1" applyProtection="1">
      <alignment horizontal="left" vertical="top" wrapText="1" indent="1"/>
      <protection locked="0"/>
    </xf>
    <xf numFmtId="14" fontId="2" fillId="0" borderId="13" xfId="35" applyNumberFormat="1" applyFont="1" applyFill="1" applyBorder="1" applyAlignment="1" applyProtection="1">
      <alignment horizontal="left" vertical="center" indent="1"/>
      <protection hidden="1"/>
    </xf>
    <xf numFmtId="14" fontId="2" fillId="0" borderId="14" xfId="35" applyNumberFormat="1" applyFont="1" applyFill="1" applyBorder="1" applyAlignment="1" applyProtection="1">
      <alignment horizontal="left" vertical="center" indent="1"/>
      <protection hidden="1"/>
    </xf>
    <xf numFmtId="14" fontId="2" fillId="0" borderId="15" xfId="35" applyNumberFormat="1" applyFont="1" applyFill="1" applyBorder="1" applyAlignment="1" applyProtection="1">
      <alignment horizontal="left" vertical="center" indent="1"/>
      <protection hidden="1"/>
    </xf>
    <xf numFmtId="14" fontId="2" fillId="22" borderId="20" xfId="0" applyNumberFormat="1" applyFont="1" applyFill="1" applyBorder="1" applyAlignment="1" applyProtection="1">
      <alignment vertical="center"/>
      <protection locked="0"/>
    </xf>
    <xf numFmtId="166" fontId="2" fillId="23" borderId="0" xfId="47" applyNumberFormat="1" applyFont="1" applyFill="1" applyBorder="1" applyAlignment="1" applyProtection="1">
      <alignment vertical="center"/>
      <protection locked="0"/>
    </xf>
    <xf numFmtId="166" fontId="2" fillId="23" borderId="20" xfId="47" applyNumberFormat="1" applyFont="1" applyFill="1" applyBorder="1" applyAlignment="1" applyProtection="1">
      <alignment vertical="center"/>
      <protection locked="0"/>
    </xf>
    <xf numFmtId="49" fontId="2" fillId="22" borderId="0" xfId="0" applyNumberFormat="1" applyFont="1" applyFill="1" applyAlignment="1" applyProtection="1">
      <alignment vertical="center"/>
      <protection locked="0"/>
    </xf>
    <xf numFmtId="0" fontId="4" fillId="17" borderId="13" xfId="0" applyFont="1" applyFill="1" applyBorder="1" applyAlignment="1" applyProtection="1">
      <alignment horizontal="left" vertical="center" wrapText="1" indent="1"/>
      <protection hidden="1"/>
    </xf>
    <xf numFmtId="0" fontId="4" fillId="17" borderId="14" xfId="0" applyFont="1" applyFill="1" applyBorder="1" applyAlignment="1" applyProtection="1">
      <alignment horizontal="left" vertical="center" wrapText="1" indent="1"/>
      <protection hidden="1"/>
    </xf>
    <xf numFmtId="0" fontId="25" fillId="17" borderId="14" xfId="0" applyFont="1" applyFill="1" applyBorder="1" applyAlignment="1" applyProtection="1">
      <alignment horizontal="center" vertical="center" wrapText="1"/>
      <protection hidden="1"/>
    </xf>
    <xf numFmtId="0" fontId="25" fillId="17" borderId="15" xfId="0" applyFont="1" applyFill="1" applyBorder="1" applyAlignment="1" applyProtection="1">
      <alignment horizontal="center" vertical="center" wrapText="1"/>
      <protection hidden="1"/>
    </xf>
    <xf numFmtId="0" fontId="4" fillId="17" borderId="16" xfId="0" applyFont="1" applyFill="1" applyBorder="1" applyAlignment="1" applyProtection="1">
      <alignment horizontal="left" vertical="center" wrapText="1" indent="1"/>
      <protection hidden="1"/>
    </xf>
    <xf numFmtId="0" fontId="4" fillId="17" borderId="17" xfId="0" applyFont="1" applyFill="1" applyBorder="1" applyAlignment="1" applyProtection="1">
      <alignment horizontal="left" vertical="center" wrapText="1" indent="1"/>
      <protection hidden="1"/>
    </xf>
    <xf numFmtId="0" fontId="4" fillId="17" borderId="18" xfId="0" applyFont="1" applyFill="1" applyBorder="1" applyAlignment="1" applyProtection="1">
      <alignment horizontal="left" vertical="center" wrapText="1" indent="1"/>
      <protection hidden="1"/>
    </xf>
    <xf numFmtId="0" fontId="4" fillId="17" borderId="15" xfId="0" applyFont="1" applyFill="1" applyBorder="1" applyAlignment="1" applyProtection="1">
      <alignment horizontal="left" vertical="center" wrapText="1" indent="1"/>
      <protection hidden="1"/>
    </xf>
    <xf numFmtId="49" fontId="4" fillId="19" borderId="13" xfId="37" applyNumberFormat="1" applyFont="1" applyFill="1" applyBorder="1" applyAlignment="1" applyProtection="1">
      <alignment horizontal="left" vertical="center" indent="1"/>
      <protection locked="0"/>
    </xf>
    <xf numFmtId="49" fontId="4" fillId="19" borderId="14" xfId="37" applyNumberFormat="1" applyFont="1" applyFill="1" applyBorder="1" applyAlignment="1" applyProtection="1">
      <alignment horizontal="left" vertical="center" indent="1"/>
      <protection locked="0"/>
    </xf>
    <xf numFmtId="49" fontId="4" fillId="19" borderId="15" xfId="37" applyNumberFormat="1" applyFont="1" applyFill="1" applyBorder="1" applyAlignment="1" applyProtection="1">
      <alignment horizontal="left" vertical="center" indent="1"/>
      <protection locked="0"/>
    </xf>
    <xf numFmtId="3" fontId="2" fillId="20" borderId="12" xfId="0" applyNumberFormat="1" applyFont="1" applyFill="1" applyBorder="1" applyAlignment="1" applyProtection="1">
      <alignment horizontal="right" vertical="center" indent="1"/>
      <protection locked="0"/>
    </xf>
    <xf numFmtId="0" fontId="25" fillId="0" borderId="16" xfId="0" applyFont="1" applyBorder="1" applyAlignment="1" applyProtection="1">
      <alignment horizontal="left" vertical="center" wrapText="1" indent="1"/>
      <protection hidden="1"/>
    </xf>
    <xf numFmtId="0" fontId="25" fillId="0" borderId="17" xfId="0" applyFont="1" applyBorder="1" applyAlignment="1" applyProtection="1">
      <alignment horizontal="left" vertical="center" wrapText="1" indent="1"/>
      <protection hidden="1"/>
    </xf>
    <xf numFmtId="0" fontId="25" fillId="0" borderId="18" xfId="0" applyFont="1" applyBorder="1" applyAlignment="1" applyProtection="1">
      <alignment horizontal="left" vertical="center" wrapText="1" indent="1"/>
      <protection hidden="1"/>
    </xf>
    <xf numFmtId="0" fontId="25" fillId="0" borderId="22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Border="1" applyAlignment="1" applyProtection="1">
      <alignment horizontal="left" vertical="center" wrapText="1" indent="1"/>
      <protection hidden="1"/>
    </xf>
    <xf numFmtId="0" fontId="25" fillId="0" borderId="23" xfId="0" applyFont="1" applyBorder="1" applyAlignment="1" applyProtection="1">
      <alignment horizontal="left" vertical="center" wrapText="1" indent="1"/>
      <protection hidden="1"/>
    </xf>
    <xf numFmtId="0" fontId="25" fillId="0" borderId="19" xfId="0" applyFont="1" applyBorder="1" applyAlignment="1" applyProtection="1">
      <alignment horizontal="left" vertical="center" wrapText="1" indent="1"/>
      <protection hidden="1"/>
    </xf>
    <xf numFmtId="0" fontId="25" fillId="0" borderId="20" xfId="0" applyFont="1" applyBorder="1" applyAlignment="1" applyProtection="1">
      <alignment horizontal="left" vertical="center" wrapText="1" indent="1"/>
      <protection hidden="1"/>
    </xf>
    <xf numFmtId="0" fontId="25" fillId="0" borderId="21" xfId="0" applyFont="1" applyBorder="1" applyAlignment="1" applyProtection="1">
      <alignment horizontal="left" vertical="center" wrapText="1" indent="1"/>
      <protection hidden="1"/>
    </xf>
    <xf numFmtId="0" fontId="2" fillId="20" borderId="13" xfId="0" applyNumberFormat="1" applyFont="1" applyFill="1" applyBorder="1" applyAlignment="1" applyProtection="1">
      <alignment horizontal="right" vertical="center" indent="1"/>
      <protection locked="0"/>
    </xf>
    <xf numFmtId="0" fontId="2" fillId="20" borderId="14" xfId="0" applyNumberFormat="1" applyFont="1" applyFill="1" applyBorder="1" applyAlignment="1" applyProtection="1">
      <alignment horizontal="right" vertical="center" indent="1"/>
      <protection locked="0"/>
    </xf>
    <xf numFmtId="0" fontId="2" fillId="20" borderId="15" xfId="0" applyNumberFormat="1" applyFont="1" applyFill="1" applyBorder="1" applyAlignment="1" applyProtection="1">
      <alignment horizontal="right" vertical="center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hidden="1"/>
    </xf>
    <xf numFmtId="0" fontId="2" fillId="0" borderId="14" xfId="0" applyFont="1" applyFill="1" applyBorder="1" applyAlignment="1" applyProtection="1">
      <alignment horizontal="left" vertical="center" wrapText="1" indent="1"/>
      <protection hidden="1"/>
    </xf>
    <xf numFmtId="0" fontId="2" fillId="0" borderId="15" xfId="0" applyFont="1" applyFill="1" applyBorder="1" applyAlignment="1" applyProtection="1">
      <alignment horizontal="left" vertical="center" wrapText="1" indent="1"/>
      <protection hidden="1"/>
    </xf>
    <xf numFmtId="0" fontId="30" fillId="0" borderId="0" xfId="0" applyNumberFormat="1" applyFont="1" applyAlignment="1" applyProtection="1">
      <alignment vertical="center" wrapText="1"/>
      <protection hidden="1"/>
    </xf>
    <xf numFmtId="1" fontId="3" fillId="24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2" fillId="0" borderId="15" xfId="0" applyFont="1" applyFill="1" applyBorder="1" applyAlignment="1" applyProtection="1">
      <alignment horizontal="left" vertical="center" indent="1"/>
      <protection hidden="1"/>
    </xf>
    <xf numFmtId="0" fontId="2" fillId="20" borderId="13" xfId="35" applyFont="1" applyFill="1" applyBorder="1" applyAlignment="1" applyProtection="1">
      <alignment horizontal="left" vertical="center" indent="1"/>
      <protection locked="0"/>
    </xf>
    <xf numFmtId="0" fontId="2" fillId="20" borderId="14" xfId="35" applyFont="1" applyFill="1" applyBorder="1" applyAlignment="1" applyProtection="1">
      <alignment horizontal="left" vertical="center" indent="1"/>
      <protection locked="0"/>
    </xf>
    <xf numFmtId="0" fontId="2" fillId="20" borderId="15" xfId="35" applyFont="1" applyFill="1" applyBorder="1" applyAlignment="1" applyProtection="1">
      <alignment horizontal="left" vertical="center" indent="1"/>
      <protection locked="0"/>
    </xf>
    <xf numFmtId="1" fontId="2" fillId="20" borderId="13" xfId="35" applyNumberFormat="1" applyFont="1" applyFill="1" applyBorder="1" applyAlignment="1" applyProtection="1">
      <alignment horizontal="left" vertical="center" indent="1"/>
      <protection locked="0"/>
    </xf>
    <xf numFmtId="1" fontId="2" fillId="20" borderId="14" xfId="35" applyNumberFormat="1" applyFont="1" applyFill="1" applyBorder="1" applyAlignment="1" applyProtection="1">
      <alignment horizontal="left" vertical="center" indent="1"/>
      <protection locked="0"/>
    </xf>
    <xf numFmtId="1" fontId="2" fillId="20" borderId="15" xfId="35" applyNumberFormat="1" applyFont="1" applyFill="1" applyBorder="1" applyAlignment="1" applyProtection="1">
      <alignment horizontal="left" vertical="center" indent="1"/>
      <protection locked="0"/>
    </xf>
    <xf numFmtId="1" fontId="3" fillId="24" borderId="17" xfId="0" applyNumberFormat="1" applyFont="1" applyFill="1" applyBorder="1" applyAlignment="1" applyProtection="1">
      <alignment horizontal="left" vertical="center" indent="1"/>
      <protection hidden="1"/>
    </xf>
    <xf numFmtId="14" fontId="2" fillId="20" borderId="13" xfId="35" applyNumberFormat="1" applyFont="1" applyFill="1" applyBorder="1" applyAlignment="1" applyProtection="1">
      <alignment horizontal="left" vertical="center" indent="1"/>
      <protection locked="0"/>
    </xf>
    <xf numFmtId="14" fontId="2" fillId="20" borderId="14" xfId="35" applyNumberFormat="1" applyFont="1" applyFill="1" applyBorder="1" applyAlignment="1" applyProtection="1">
      <alignment horizontal="left" vertical="center" indent="1"/>
      <protection locked="0"/>
    </xf>
    <xf numFmtId="14" fontId="2" fillId="20" borderId="15" xfId="35" applyNumberFormat="1" applyFont="1" applyFill="1" applyBorder="1" applyAlignment="1" applyProtection="1">
      <alignment horizontal="left" vertical="center" indent="1"/>
      <protection locked="0"/>
    </xf>
    <xf numFmtId="164" fontId="2" fillId="18" borderId="30" xfId="49" applyNumberFormat="1" applyFont="1" applyFill="1" applyBorder="1" applyAlignment="1" applyProtection="1">
      <alignment horizontal="center" vertical="center" wrapText="1"/>
      <protection hidden="1"/>
    </xf>
    <xf numFmtId="164" fontId="2" fillId="18" borderId="34" xfId="49" applyNumberFormat="1" applyFont="1" applyFill="1" applyBorder="1" applyAlignment="1" applyProtection="1">
      <alignment horizontal="center" vertical="center" wrapText="1"/>
      <protection hidden="1"/>
    </xf>
    <xf numFmtId="164" fontId="2" fillId="18" borderId="31" xfId="49" applyNumberFormat="1" applyFont="1" applyFill="1" applyBorder="1" applyAlignment="1" applyProtection="1">
      <alignment horizontal="center" vertical="center" wrapText="1"/>
      <protection hidden="1"/>
    </xf>
    <xf numFmtId="14" fontId="2" fillId="18" borderId="32" xfId="49" applyNumberFormat="1" applyFont="1" applyFill="1" applyBorder="1" applyAlignment="1" applyProtection="1">
      <alignment horizontal="center" vertical="center" wrapText="1"/>
      <protection hidden="1"/>
    </xf>
    <xf numFmtId="14" fontId="2" fillId="18" borderId="33" xfId="49" applyNumberFormat="1" applyFont="1" applyFill="1" applyBorder="1" applyAlignment="1" applyProtection="1">
      <alignment horizontal="center" vertical="center" wrapText="1"/>
      <protection hidden="1"/>
    </xf>
    <xf numFmtId="14" fontId="2" fillId="18" borderId="35" xfId="49" applyNumberFormat="1" applyFont="1" applyFill="1" applyBorder="1" applyAlignment="1" applyProtection="1">
      <alignment horizontal="center" vertical="center" wrapText="1"/>
      <protection hidden="1"/>
    </xf>
    <xf numFmtId="14" fontId="2" fillId="18" borderId="36" xfId="49" applyNumberFormat="1" applyFont="1" applyFill="1" applyBorder="1" applyAlignment="1" applyProtection="1">
      <alignment horizontal="center" vertical="center" wrapText="1"/>
      <protection hidden="1"/>
    </xf>
    <xf numFmtId="14" fontId="2" fillId="18" borderId="30" xfId="49" applyNumberFormat="1" applyFont="1" applyFill="1" applyBorder="1" applyAlignment="1" applyProtection="1">
      <alignment horizontal="left" vertical="center" wrapText="1" indent="1"/>
      <protection hidden="1"/>
    </xf>
    <xf numFmtId="14" fontId="2" fillId="18" borderId="34" xfId="49" applyNumberFormat="1" applyFont="1" applyFill="1" applyBorder="1" applyAlignment="1" applyProtection="1">
      <alignment horizontal="left" vertical="center" wrapText="1" indent="1"/>
      <protection hidden="1"/>
    </xf>
    <xf numFmtId="14" fontId="2" fillId="18" borderId="31" xfId="49" applyNumberFormat="1" applyFont="1" applyFill="1" applyBorder="1" applyAlignment="1" applyProtection="1">
      <alignment horizontal="left" vertical="center" wrapText="1" indent="1"/>
      <protection hidden="1"/>
    </xf>
    <xf numFmtId="164" fontId="2" fillId="18" borderId="30" xfId="50" applyNumberFormat="1" applyFont="1" applyFill="1" applyBorder="1" applyAlignment="1" applyProtection="1">
      <alignment horizontal="left" vertical="center" wrapText="1" indent="1"/>
      <protection hidden="1"/>
    </xf>
    <xf numFmtId="164" fontId="2" fillId="18" borderId="34" xfId="50" applyNumberFormat="1" applyFont="1" applyFill="1" applyBorder="1" applyAlignment="1" applyProtection="1">
      <alignment horizontal="left" vertical="center" wrapText="1" indent="1"/>
      <protection hidden="1"/>
    </xf>
    <xf numFmtId="164" fontId="2" fillId="18" borderId="31" xfId="50" applyNumberFormat="1" applyFont="1" applyFill="1" applyBorder="1" applyAlignment="1" applyProtection="1">
      <alignment horizontal="left" vertical="center" wrapText="1" indent="1"/>
      <protection hidden="1"/>
    </xf>
    <xf numFmtId="49" fontId="2" fillId="18" borderId="32" xfId="49" applyNumberFormat="1" applyFont="1" applyFill="1" applyBorder="1" applyAlignment="1" applyProtection="1">
      <alignment horizontal="left" vertical="center" wrapText="1" indent="1"/>
      <protection hidden="1"/>
    </xf>
    <xf numFmtId="49" fontId="2" fillId="18" borderId="33" xfId="49" applyNumberFormat="1" applyFont="1" applyFill="1" applyBorder="1" applyAlignment="1" applyProtection="1">
      <alignment horizontal="left" vertical="center" wrapText="1" indent="1"/>
      <protection hidden="1"/>
    </xf>
    <xf numFmtId="49" fontId="2" fillId="18" borderId="35" xfId="49" applyNumberFormat="1" applyFont="1" applyFill="1" applyBorder="1" applyAlignment="1" applyProtection="1">
      <alignment horizontal="left" vertical="center" wrapText="1" indent="1"/>
      <protection hidden="1"/>
    </xf>
    <xf numFmtId="49" fontId="2" fillId="18" borderId="36" xfId="49" applyNumberFormat="1" applyFont="1" applyFill="1" applyBorder="1" applyAlignment="1" applyProtection="1">
      <alignment horizontal="left" vertical="center" wrapText="1" indent="1"/>
      <protection hidden="1"/>
    </xf>
    <xf numFmtId="14" fontId="2" fillId="18" borderId="30" xfId="50" applyNumberFormat="1" applyFont="1" applyFill="1" applyBorder="1" applyAlignment="1" applyProtection="1">
      <alignment horizontal="left" vertical="center" wrapText="1" indent="1"/>
      <protection hidden="1"/>
    </xf>
    <xf numFmtId="14" fontId="2" fillId="18" borderId="34" xfId="50" applyNumberFormat="1" applyFont="1" applyFill="1" applyBorder="1" applyAlignment="1" applyProtection="1">
      <alignment horizontal="left" vertical="center" wrapText="1" indent="1"/>
      <protection hidden="1"/>
    </xf>
    <xf numFmtId="14" fontId="2" fillId="18" borderId="31" xfId="50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51" quotePrefix="1" applyNumberFormat="1" applyFont="1" applyAlignment="1" applyProtection="1">
      <protection hidden="1"/>
    </xf>
    <xf numFmtId="0" fontId="5" fillId="0" borderId="0" xfId="0" applyFont="1" applyFill="1" applyAlignment="1" applyProtection="1">
      <alignment vertical="top"/>
      <protection hidden="1"/>
    </xf>
  </cellXfs>
  <cellStyles count="5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2 2" xfId="49"/>
    <cellStyle name="Standard 2 2 3" xfId="50"/>
    <cellStyle name="Standard 3" xfId="36"/>
    <cellStyle name="Standard 4" xfId="46"/>
    <cellStyle name="Standard 5" xfId="51"/>
    <cellStyle name="Standard_Antrag Weiterbildung 2" xfId="48"/>
    <cellStyle name="Standard_Überarbeitete Abschnitte 11_10" xfId="37"/>
    <cellStyle name="Standard_Überarbeitete Abschnitte 11_10 2" xfId="47"/>
    <cellStyle name="Überschrift" xfId="38" builtinId="15" customBuiltin="1"/>
    <cellStyle name="Überschrift 1" xfId="39" builtinId="16" customBuiltin="1"/>
    <cellStyle name="Überschrift 2" xfId="40" builtinId="17" customBuiltin="1"/>
    <cellStyle name="Überschrift 3" xfId="41" builtinId="18" customBuiltin="1"/>
    <cellStyle name="Überschrift 4" xfId="42" builtinId="19" customBuiltin="1"/>
    <cellStyle name="Verknüpfte Zelle" xfId="43" builtinId="24" customBuiltin="1"/>
    <cellStyle name="Warnender Text" xfId="44" builtinId="11" customBuiltin="1"/>
    <cellStyle name="Zelle überprüfen" xfId="45" builtinId="23" customBuiltin="1"/>
  </cellStyles>
  <dxfs count="5"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0</xdr:rowOff>
    </xdr:from>
    <xdr:to>
      <xdr:col>17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10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28575</xdr:rowOff>
    </xdr:from>
    <xdr:ext cx="4705350" cy="762000"/>
    <xdr:sp macro="" textlink="">
      <xdr:nvSpPr>
        <xdr:cNvPr id="2" name="Rechteck 1"/>
        <xdr:cNvSpPr/>
      </xdr:nvSpPr>
      <xdr:spPr bwMode="auto">
        <a:xfrm>
          <a:off x="2095500" y="28575"/>
          <a:ext cx="4705350" cy="7620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36000" rIns="108000" bIns="36000" rtlCol="0" anchor="ctr" upright="1">
          <a:noAutofit/>
        </a:bodyPr>
        <a:lstStyle/>
        <a:p>
          <a:pPr algn="l"/>
          <a:r>
            <a:rPr lang="de-DE" sz="900" u="sng">
              <a:latin typeface="Arial" panose="020B0604020202020204" pitchFamily="34" charset="0"/>
              <a:cs typeface="Arial" panose="020B0604020202020204" pitchFamily="34" charset="0"/>
            </a:rPr>
            <a:t>Hinweis zur Personalstruktur:</a:t>
          </a:r>
        </a:p>
        <a:p>
          <a:pPr algn="l"/>
          <a:r>
            <a:rPr lang="de-DE" sz="900"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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Eigenpersonal (Personal des Landkreises/der kreisfreien Stadt)</a:t>
          </a:r>
        </a:p>
        <a:p>
          <a:pPr algn="l"/>
          <a:r>
            <a:rPr lang="de-DE" sz="900"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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Fremdpersonal (Personal von Trägern, an die die Zuwendung weitergereicht wurde)</a:t>
          </a:r>
        </a:p>
        <a:p>
          <a:pPr algn="l"/>
          <a:r>
            <a:rPr lang="de-DE" sz="900"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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Drittpersonal (Personal von Beauftragten)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0"/>
  <sheetViews>
    <sheetView showGridLines="0" zoomScaleNormal="100" workbookViewId="0">
      <selection activeCell="A14" sqref="A14"/>
    </sheetView>
  </sheetViews>
  <sheetFormatPr baseColWidth="10" defaultColWidth="11.453125" defaultRowHeight="11.5" x14ac:dyDescent="0.25"/>
  <cols>
    <col min="1" max="1" width="10.7265625" style="1" customWidth="1"/>
    <col min="2" max="2" width="15.7265625" style="2" customWidth="1"/>
    <col min="3" max="3" width="78.7265625" style="1" customWidth="1"/>
    <col min="4" max="16384" width="11.453125" style="1"/>
  </cols>
  <sheetData>
    <row r="1" spans="1:7" s="81" customFormat="1" ht="30" customHeight="1" thickBot="1" x14ac:dyDescent="0.3">
      <c r="A1" s="79" t="s">
        <v>1</v>
      </c>
      <c r="B1" s="80"/>
      <c r="C1" s="80"/>
    </row>
    <row r="2" spans="1:7" s="81" customFormat="1" ht="30" customHeight="1" thickTop="1" x14ac:dyDescent="0.4">
      <c r="A2" s="82" t="s">
        <v>49</v>
      </c>
      <c r="B2" s="83"/>
      <c r="C2" s="84"/>
    </row>
    <row r="3" spans="1:7" s="81" customFormat="1" ht="30" customHeight="1" thickBot="1" x14ac:dyDescent="0.3">
      <c r="A3" s="85" t="s">
        <v>54</v>
      </c>
      <c r="B3" s="86"/>
      <c r="C3" s="87"/>
    </row>
    <row r="4" spans="1:7" ht="15" customHeight="1" thickTop="1" x14ac:dyDescent="0.25">
      <c r="A4" s="88" t="str">
        <f>IF(AND(Beratungen!F13="",Beratungen!O29="",Beratungen!O30="")," - öffentlich -"," - vertraulich -")</f>
        <v xml:space="preserve"> - öffentlich -</v>
      </c>
      <c r="E4" s="3"/>
    </row>
    <row r="5" spans="1:7" ht="15" customHeight="1" x14ac:dyDescent="0.25">
      <c r="E5" s="3"/>
    </row>
    <row r="6" spans="1:7" s="81" customFormat="1" ht="18" customHeight="1" x14ac:dyDescent="0.25">
      <c r="A6" s="89" t="s">
        <v>50</v>
      </c>
      <c r="B6" s="90"/>
      <c r="C6" s="91"/>
    </row>
    <row r="7" spans="1:7" s="94" customFormat="1" ht="18" customHeight="1" x14ac:dyDescent="0.25">
      <c r="A7" s="92" t="s">
        <v>2</v>
      </c>
      <c r="B7" s="93" t="s">
        <v>3</v>
      </c>
      <c r="C7" s="92" t="s">
        <v>4</v>
      </c>
      <c r="F7" s="81"/>
    </row>
    <row r="8" spans="1:7" s="3" customFormat="1" ht="24" customHeight="1" x14ac:dyDescent="0.25">
      <c r="A8" s="95" t="s">
        <v>5</v>
      </c>
      <c r="B8" s="96">
        <v>44013</v>
      </c>
      <c r="C8" s="97" t="s">
        <v>6</v>
      </c>
      <c r="D8" s="1"/>
      <c r="E8" s="1"/>
      <c r="F8" s="1"/>
    </row>
    <row r="9" spans="1:7" ht="36" customHeight="1" x14ac:dyDescent="0.25">
      <c r="A9" s="95" t="s">
        <v>35</v>
      </c>
      <c r="B9" s="96">
        <v>44148</v>
      </c>
      <c r="C9" s="97" t="s">
        <v>38</v>
      </c>
      <c r="G9" s="3"/>
    </row>
    <row r="10" spans="1:7" s="81" customFormat="1" ht="15" customHeight="1" x14ac:dyDescent="0.25">
      <c r="A10" s="98"/>
    </row>
    <row r="11" spans="1:7" s="81" customFormat="1" ht="18" customHeight="1" x14ac:dyDescent="0.25">
      <c r="A11" s="89" t="s">
        <v>51</v>
      </c>
      <c r="B11" s="90"/>
      <c r="C11" s="91"/>
    </row>
    <row r="12" spans="1:7" s="94" customFormat="1" ht="18" customHeight="1" x14ac:dyDescent="0.25">
      <c r="A12" s="92" t="s">
        <v>2</v>
      </c>
      <c r="B12" s="93" t="s">
        <v>3</v>
      </c>
      <c r="C12" s="92" t="s">
        <v>4</v>
      </c>
      <c r="F12" s="81"/>
    </row>
    <row r="13" spans="1:7" s="94" customFormat="1" ht="24" customHeight="1" x14ac:dyDescent="0.25">
      <c r="A13" s="99" t="s">
        <v>52</v>
      </c>
      <c r="B13" s="100">
        <v>44928</v>
      </c>
      <c r="C13" s="101" t="s">
        <v>53</v>
      </c>
      <c r="F13" s="81"/>
    </row>
    <row r="14" spans="1:7" s="81" customFormat="1" ht="24" customHeight="1" x14ac:dyDescent="0.25">
      <c r="A14" s="99"/>
      <c r="B14" s="102"/>
      <c r="C14" s="101"/>
    </row>
    <row r="15" spans="1:7" s="81" customFormat="1" ht="24" customHeight="1" x14ac:dyDescent="0.25">
      <c r="A15" s="99"/>
      <c r="B15" s="102"/>
      <c r="C15" s="101"/>
    </row>
    <row r="16" spans="1:7" s="81" customFormat="1" ht="24" customHeight="1" x14ac:dyDescent="0.25">
      <c r="A16" s="99"/>
      <c r="B16" s="102"/>
      <c r="C16" s="101"/>
    </row>
    <row r="17" spans="1:3" s="81" customFormat="1" ht="24" customHeight="1" x14ac:dyDescent="0.25">
      <c r="A17" s="99"/>
      <c r="B17" s="102"/>
      <c r="C17" s="101"/>
    </row>
    <row r="18" spans="1:3" s="81" customFormat="1" ht="24" customHeight="1" x14ac:dyDescent="0.25">
      <c r="A18" s="99"/>
      <c r="B18" s="100"/>
      <c r="C18" s="101"/>
    </row>
    <row r="19" spans="1:3" s="81" customFormat="1" ht="24" customHeight="1" x14ac:dyDescent="0.25">
      <c r="A19" s="99"/>
      <c r="B19" s="100"/>
      <c r="C19" s="101"/>
    </row>
    <row r="20" spans="1:3" s="81" customFormat="1" ht="24" customHeight="1" x14ac:dyDescent="0.25">
      <c r="A20" s="99"/>
      <c r="B20" s="102"/>
      <c r="C20" s="101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69"/>
  <sheetViews>
    <sheetView showGridLines="0" tabSelected="1" zoomScaleNormal="100" zoomScaleSheetLayoutView="130" workbookViewId="0">
      <selection activeCell="F8" sqref="F8:I8"/>
    </sheetView>
  </sheetViews>
  <sheetFormatPr baseColWidth="10" defaultColWidth="11.453125" defaultRowHeight="11.5" x14ac:dyDescent="0.25"/>
  <cols>
    <col min="1" max="1" width="0.81640625" style="11" customWidth="1"/>
    <col min="2" max="17" width="5.7265625" style="11" customWidth="1"/>
    <col min="18" max="18" width="0.81640625" style="11" customWidth="1"/>
    <col min="19" max="21" width="12.7265625" style="11" hidden="1" customWidth="1"/>
    <col min="22" max="22" width="25.7265625" style="11" hidden="1" customWidth="1"/>
    <col min="23" max="23" width="2.7265625" style="11" customWidth="1"/>
    <col min="24" max="24" width="50.7265625" style="11" customWidth="1"/>
    <col min="25" max="16384" width="11.453125" style="11"/>
  </cols>
  <sheetData>
    <row r="1" spans="1:24" ht="15" customHeight="1" x14ac:dyDescent="0.2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4"/>
      <c r="K1" s="4"/>
      <c r="L1" s="4"/>
      <c r="M1" s="4"/>
      <c r="N1" s="4"/>
      <c r="O1" s="4"/>
      <c r="P1" s="4"/>
      <c r="Q1" s="4"/>
      <c r="S1" s="76"/>
      <c r="T1" s="76"/>
      <c r="U1" s="76"/>
      <c r="V1" s="10" t="s">
        <v>44</v>
      </c>
      <c r="X1" s="107" t="s">
        <v>45</v>
      </c>
    </row>
    <row r="2" spans="1:24" ht="15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4"/>
      <c r="K2" s="4"/>
      <c r="L2" s="4"/>
      <c r="M2" s="4"/>
      <c r="N2" s="4"/>
      <c r="O2" s="4"/>
      <c r="P2" s="4"/>
      <c r="Q2" s="4"/>
      <c r="S2" s="76"/>
      <c r="T2" s="76"/>
      <c r="U2" s="76"/>
      <c r="V2" s="10" t="s">
        <v>43</v>
      </c>
      <c r="X2" s="108"/>
    </row>
    <row r="3" spans="1:24" ht="1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67"/>
      <c r="K3" s="67"/>
      <c r="L3" s="67"/>
      <c r="M3" s="67"/>
      <c r="N3" s="67"/>
      <c r="O3" s="67"/>
      <c r="P3" s="67"/>
      <c r="Q3" s="67"/>
      <c r="R3" s="67"/>
      <c r="S3" s="77"/>
      <c r="T3" s="77"/>
      <c r="U3" s="77"/>
      <c r="V3" s="10" t="s">
        <v>42</v>
      </c>
      <c r="X3" s="108"/>
    </row>
    <row r="4" spans="1:24" ht="12" customHeight="1" x14ac:dyDescent="0.2">
      <c r="A4" s="193" t="str">
        <f>CONCATENATE(Änderungsdoku!$A$2," ",Änderungsdoku!$A$3)</f>
        <v>Statistik Soziale Beratung von Flüchtlingen</v>
      </c>
      <c r="B4" s="103"/>
      <c r="C4" s="103"/>
      <c r="D4" s="103"/>
      <c r="E4" s="103"/>
      <c r="F4" s="103"/>
      <c r="G4" s="103"/>
      <c r="H4" s="103"/>
      <c r="I4" s="103"/>
      <c r="J4" s="67"/>
      <c r="K4" s="67"/>
      <c r="L4" s="67"/>
      <c r="M4" s="67"/>
      <c r="N4" s="67"/>
      <c r="O4" s="67"/>
      <c r="P4" s="67"/>
      <c r="Q4" s="67"/>
      <c r="R4" s="67"/>
      <c r="S4" s="77"/>
      <c r="T4" s="77"/>
      <c r="U4" s="77"/>
      <c r="V4" s="10"/>
      <c r="X4" s="108"/>
    </row>
    <row r="5" spans="1:24" ht="12" customHeight="1" x14ac:dyDescent="0.25">
      <c r="A5" s="19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76"/>
      <c r="T5" s="76"/>
      <c r="U5" s="76"/>
      <c r="V5" s="10" t="s">
        <v>46</v>
      </c>
      <c r="X5" s="108"/>
    </row>
    <row r="6" spans="1:24" ht="5" customHeight="1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76"/>
      <c r="T6" s="76"/>
      <c r="U6" s="76"/>
      <c r="V6" s="76"/>
      <c r="X6" s="109"/>
    </row>
    <row r="7" spans="1:24" ht="5.15" customHeight="1" thickTop="1" x14ac:dyDescent="0.25">
      <c r="A7" s="14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74"/>
      <c r="T7" s="74"/>
      <c r="U7" s="74"/>
      <c r="V7" s="74"/>
    </row>
    <row r="8" spans="1:24" ht="18" customHeight="1" x14ac:dyDescent="0.25">
      <c r="A8" s="18"/>
      <c r="B8" s="7" t="s">
        <v>0</v>
      </c>
      <c r="C8" s="9"/>
      <c r="D8" s="9"/>
      <c r="E8" s="9"/>
      <c r="F8" s="139" t="s">
        <v>7</v>
      </c>
      <c r="G8" s="140"/>
      <c r="H8" s="140"/>
      <c r="I8" s="141"/>
      <c r="J8" s="9"/>
      <c r="K8" s="9"/>
      <c r="L8" s="9"/>
      <c r="M8" s="9"/>
      <c r="N8" s="68" t="s">
        <v>36</v>
      </c>
      <c r="O8" s="166" t="s">
        <v>14</v>
      </c>
      <c r="P8" s="167"/>
      <c r="Q8" s="168"/>
      <c r="R8" s="19"/>
      <c r="S8" s="13" t="str">
        <f>IF(O8="Bitte auswählen!","_Bitte_auswählen",CONCATENATE("_",O8))</f>
        <v>_Bitte_auswählen</v>
      </c>
      <c r="T8" s="71" t="str">
        <f>CONCATENATE(O8,F15)</f>
        <v>Bitte auswählen!Bitte auswählen!</v>
      </c>
      <c r="U8" s="75"/>
      <c r="V8" s="71" t="str">
        <f>IF(AND(O8="Bitte auswählen!",F15="Bitte auswählen!"),V1,
IF(AND(O8&lt;&gt;"Bitte auswählen!",F15="Bitte auswählen!"),V3,
IF(AND(O8="Bitte auswählen!",F15&lt;&gt;"Bitte auswählen!"),V2,
IFERROR(VLOOKUP(T8,V16:V23,1,FALSE),V5))))</f>
        <v>Bitte wählen Sie das »Haushaltsjahr der Bewilligung« und den »Stichtag« aus!</v>
      </c>
      <c r="X8" s="104" t="str">
        <f>IF(V8=V1,V1,IF(V8=V2,V2,IF(V8=V3,V3,IF(V8=V5,V5,""))))</f>
        <v>Bitte wählen Sie das »Haushaltsjahr der Bewilligung« und den »Stichtag« aus!</v>
      </c>
    </row>
    <row r="9" spans="1:24" ht="12" hidden="1" customHeight="1" x14ac:dyDescent="0.25">
      <c r="A9" s="18"/>
      <c r="B9" s="12"/>
      <c r="C9" s="9"/>
      <c r="D9" s="9"/>
      <c r="E9" s="12"/>
      <c r="F9" s="12"/>
      <c r="G9" s="12"/>
      <c r="H9" s="12"/>
      <c r="I9" s="12"/>
      <c r="J9" s="12"/>
      <c r="K9" s="12"/>
      <c r="L9" s="12"/>
      <c r="M9" s="12"/>
      <c r="O9" s="169" t="s">
        <v>14</v>
      </c>
      <c r="P9" s="169"/>
      <c r="Q9" s="169"/>
      <c r="R9" s="19"/>
      <c r="S9" s="74"/>
      <c r="T9" s="74"/>
      <c r="U9" s="74"/>
      <c r="V9" s="74"/>
      <c r="X9" s="105"/>
    </row>
    <row r="10" spans="1:24" ht="12" hidden="1" customHeight="1" x14ac:dyDescent="0.25">
      <c r="A10" s="18"/>
      <c r="B10" s="12"/>
      <c r="C10" s="9"/>
      <c r="D10" s="9"/>
      <c r="E10" s="12"/>
      <c r="F10" s="12"/>
      <c r="G10" s="12"/>
      <c r="H10" s="12"/>
      <c r="I10" s="12"/>
      <c r="J10" s="12"/>
      <c r="K10" s="12"/>
      <c r="L10" s="12"/>
      <c r="M10" s="12"/>
      <c r="O10" s="159">
        <v>2020</v>
      </c>
      <c r="P10" s="159"/>
      <c r="Q10" s="159"/>
      <c r="R10" s="19"/>
      <c r="S10" s="74"/>
      <c r="T10" s="74"/>
      <c r="U10" s="74"/>
      <c r="V10" s="74"/>
      <c r="X10" s="105"/>
    </row>
    <row r="11" spans="1:24" ht="12" hidden="1" customHeight="1" x14ac:dyDescent="0.25">
      <c r="A11" s="18"/>
      <c r="B11" s="12"/>
      <c r="C11" s="9"/>
      <c r="D11" s="9"/>
      <c r="E11" s="12"/>
      <c r="F11" s="12"/>
      <c r="G11" s="12"/>
      <c r="H11" s="12"/>
      <c r="I11" s="12"/>
      <c r="J11" s="12"/>
      <c r="K11" s="12"/>
      <c r="L11" s="12"/>
      <c r="M11" s="12"/>
      <c r="O11" s="159">
        <v>2021</v>
      </c>
      <c r="P11" s="159"/>
      <c r="Q11" s="159"/>
      <c r="R11" s="19"/>
      <c r="S11" s="74"/>
      <c r="T11" s="74"/>
      <c r="U11" s="74"/>
      <c r="V11" s="74"/>
      <c r="X11" s="105"/>
    </row>
    <row r="12" spans="1:24" ht="5.15" customHeight="1" x14ac:dyDescent="0.25">
      <c r="A12" s="18"/>
      <c r="B12" s="12"/>
      <c r="C12" s="9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74"/>
      <c r="T12" s="74"/>
      <c r="U12" s="74"/>
      <c r="V12" s="74"/>
      <c r="X12" s="105"/>
    </row>
    <row r="13" spans="1:24" ht="18" customHeight="1" x14ac:dyDescent="0.25">
      <c r="A13" s="18"/>
      <c r="B13" s="8" t="s">
        <v>8</v>
      </c>
      <c r="C13" s="9"/>
      <c r="D13" s="9"/>
      <c r="E13" s="9"/>
      <c r="F13" s="163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19"/>
      <c r="S13" s="74"/>
      <c r="T13" s="74"/>
      <c r="U13" s="74"/>
      <c r="V13" s="74"/>
      <c r="X13" s="105"/>
    </row>
    <row r="14" spans="1:24" ht="5.15" customHeight="1" x14ac:dyDescent="0.25">
      <c r="A14" s="2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9"/>
      <c r="S14" s="74"/>
      <c r="T14" s="74"/>
      <c r="U14" s="74"/>
      <c r="V14" s="74"/>
      <c r="X14" s="105"/>
    </row>
    <row r="15" spans="1:24" ht="18" customHeight="1" x14ac:dyDescent="0.25">
      <c r="A15" s="20"/>
      <c r="B15" s="9" t="s">
        <v>26</v>
      </c>
      <c r="C15" s="9"/>
      <c r="D15" s="9"/>
      <c r="E15" s="9"/>
      <c r="F15" s="170" t="s">
        <v>14</v>
      </c>
      <c r="G15" s="171"/>
      <c r="H15" s="172"/>
      <c r="I15" s="9"/>
      <c r="J15" s="124" t="str">
        <f>CONCATENATE("Berichtszeitraum vom ",IF(OR(F15="Bitte auswählen!",F15="",X8&lt;&gt;""),"__.__.____",TEXT(VLOOKUP(F15,T17:U23,2,FALSE),"TT.MM.JJJJ"))," bis ",IF(OR(F15="Bitte auswählen!",F15="",X8&lt;&gt;""),"__.__.____",TEXT(F15,"TT.MM.JJJJ")))</f>
        <v>Berichtszeitraum vom __.__.____ bis __.__.____</v>
      </c>
      <c r="K15" s="125"/>
      <c r="L15" s="125"/>
      <c r="M15" s="125"/>
      <c r="N15" s="125"/>
      <c r="O15" s="125"/>
      <c r="P15" s="125"/>
      <c r="Q15" s="126"/>
      <c r="R15" s="19"/>
      <c r="S15" s="74"/>
      <c r="T15" s="74"/>
      <c r="U15" s="74"/>
      <c r="V15" s="74"/>
      <c r="X15" s="106"/>
    </row>
    <row r="16" spans="1:24" ht="12" hidden="1" customHeight="1" x14ac:dyDescent="0.25">
      <c r="A16" s="20"/>
      <c r="B16" s="9"/>
      <c r="C16" s="9"/>
      <c r="D16" s="9"/>
      <c r="E16" s="9"/>
      <c r="R16" s="19"/>
      <c r="S16" s="10" t="s">
        <v>14</v>
      </c>
      <c r="T16" s="10" t="s">
        <v>14</v>
      </c>
      <c r="U16" s="13"/>
      <c r="V16" s="71" t="str">
        <f>CONCATENATE(S16,T16)</f>
        <v>Bitte auswählen!Bitte auswählen!</v>
      </c>
    </row>
    <row r="17" spans="1:22" ht="12" hidden="1" customHeight="1" x14ac:dyDescent="0.25">
      <c r="A17" s="20"/>
      <c r="B17" s="9"/>
      <c r="C17" s="9"/>
      <c r="D17" s="9"/>
      <c r="E17" s="9"/>
      <c r="R17" s="19"/>
      <c r="S17" s="78">
        <v>2020</v>
      </c>
      <c r="T17" s="10" t="s">
        <v>14</v>
      </c>
      <c r="U17" s="10"/>
      <c r="V17" s="71" t="str">
        <f>CONCATENATE(S17,T17)</f>
        <v>2020Bitte auswählen!</v>
      </c>
    </row>
    <row r="18" spans="1:22" ht="12" hidden="1" customHeight="1" x14ac:dyDescent="0.25">
      <c r="A18" s="20"/>
      <c r="B18" s="9"/>
      <c r="C18" s="9"/>
      <c r="R18" s="19"/>
      <c r="S18" s="78">
        <v>2020</v>
      </c>
      <c r="T18" s="71">
        <v>44012</v>
      </c>
      <c r="U18" s="71">
        <v>43831</v>
      </c>
      <c r="V18" s="71" t="str">
        <f>CONCATENATE(S18,T18)</f>
        <v>202044012</v>
      </c>
    </row>
    <row r="19" spans="1:22" ht="12" hidden="1" customHeight="1" x14ac:dyDescent="0.25">
      <c r="A19" s="20"/>
      <c r="B19" s="9"/>
      <c r="C19" s="9"/>
      <c r="R19" s="19"/>
      <c r="S19" s="78">
        <v>2020</v>
      </c>
      <c r="T19" s="71">
        <v>44196</v>
      </c>
      <c r="U19" s="71">
        <v>44013</v>
      </c>
      <c r="V19" s="71" t="str">
        <f t="shared" ref="V19:V23" si="0">CONCATENATE(S19,T19)</f>
        <v>202044196</v>
      </c>
    </row>
    <row r="20" spans="1:22" ht="12" hidden="1" customHeight="1" x14ac:dyDescent="0.25">
      <c r="A20" s="20"/>
      <c r="B20" s="9"/>
      <c r="C20" s="9"/>
      <c r="R20" s="19"/>
      <c r="S20" s="10">
        <v>2021</v>
      </c>
      <c r="T20" s="10" t="s">
        <v>14</v>
      </c>
      <c r="U20" s="10"/>
      <c r="V20" s="71" t="str">
        <f t="shared" si="0"/>
        <v>2021Bitte auswählen!</v>
      </c>
    </row>
    <row r="21" spans="1:22" ht="12" hidden="1" customHeight="1" x14ac:dyDescent="0.25">
      <c r="A21" s="20"/>
      <c r="B21" s="9"/>
      <c r="C21" s="9"/>
      <c r="R21" s="19"/>
      <c r="S21" s="10">
        <v>2021</v>
      </c>
      <c r="T21" s="71">
        <v>44377</v>
      </c>
      <c r="U21" s="71">
        <v>44197</v>
      </c>
      <c r="V21" s="71" t="str">
        <f t="shared" si="0"/>
        <v>202144377</v>
      </c>
    </row>
    <row r="22" spans="1:22" ht="12" hidden="1" customHeight="1" x14ac:dyDescent="0.25">
      <c r="A22" s="20"/>
      <c r="B22" s="9"/>
      <c r="C22" s="9"/>
      <c r="R22" s="19"/>
      <c r="S22" s="10">
        <v>2021</v>
      </c>
      <c r="T22" s="71">
        <v>44561</v>
      </c>
      <c r="U22" s="71">
        <v>44378</v>
      </c>
      <c r="V22" s="71" t="str">
        <f t="shared" si="0"/>
        <v>202144561</v>
      </c>
    </row>
    <row r="23" spans="1:22" ht="12" hidden="1" customHeight="1" x14ac:dyDescent="0.25">
      <c r="A23" s="20"/>
      <c r="B23" s="9"/>
      <c r="C23" s="9"/>
      <c r="R23" s="19"/>
      <c r="S23" s="10">
        <v>2021</v>
      </c>
      <c r="T23" s="71">
        <v>44742</v>
      </c>
      <c r="U23" s="71">
        <v>44562</v>
      </c>
      <c r="V23" s="71" t="str">
        <f t="shared" si="0"/>
        <v>202144742</v>
      </c>
    </row>
    <row r="24" spans="1:22" ht="5.15" customHeight="1" thickBot="1" x14ac:dyDescent="0.3">
      <c r="A24" s="21"/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74"/>
      <c r="T24" s="74"/>
      <c r="U24" s="74"/>
      <c r="V24" s="74"/>
    </row>
    <row r="25" spans="1:22" ht="12" customHeight="1" thickTop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74"/>
      <c r="T25" s="74"/>
      <c r="U25" s="74"/>
      <c r="V25" s="74"/>
    </row>
    <row r="26" spans="1:22" ht="18" customHeight="1" x14ac:dyDescent="0.25">
      <c r="A26" s="25"/>
      <c r="B26" s="26" t="s">
        <v>27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74"/>
      <c r="T26" s="74"/>
      <c r="U26" s="74"/>
      <c r="V26" s="74"/>
    </row>
    <row r="27" spans="1:22" ht="8.15" customHeight="1" x14ac:dyDescent="0.25">
      <c r="A27" s="33"/>
      <c r="B27" s="72"/>
      <c r="C27" s="72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34"/>
      <c r="S27" s="74"/>
      <c r="T27" s="74"/>
      <c r="U27" s="74"/>
      <c r="V27" s="74"/>
    </row>
    <row r="28" spans="1:22" ht="30" customHeight="1" x14ac:dyDescent="0.25">
      <c r="A28" s="28"/>
      <c r="B28" s="131" t="str">
        <f>CONCATENATE("Anzahl der Beratungen von anerkannten Flüchtlingen 
im ",J15)</f>
        <v>Anzahl der Beratungen von anerkannten Flüchtlingen 
im Berichtszeitraum vom __.__.____ bis __.__.____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8"/>
      <c r="R28" s="29"/>
      <c r="S28" s="74"/>
      <c r="T28" s="74"/>
      <c r="U28" s="74"/>
      <c r="V28" s="74"/>
    </row>
    <row r="29" spans="1:22" ht="18" customHeight="1" x14ac:dyDescent="0.25">
      <c r="A29" s="28"/>
      <c r="B29" s="160" t="s">
        <v>29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142"/>
      <c r="P29" s="142"/>
      <c r="Q29" s="142"/>
      <c r="R29" s="29"/>
      <c r="S29" s="74"/>
      <c r="T29" s="74"/>
      <c r="U29" s="74"/>
      <c r="V29" s="74"/>
    </row>
    <row r="30" spans="1:22" ht="18" customHeight="1" x14ac:dyDescent="0.25">
      <c r="A30" s="28"/>
      <c r="B30" s="160" t="s">
        <v>30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142"/>
      <c r="P30" s="142"/>
      <c r="Q30" s="142"/>
      <c r="R30" s="29"/>
      <c r="S30" s="74"/>
      <c r="T30" s="74"/>
      <c r="U30" s="74"/>
      <c r="V30" s="74"/>
    </row>
    <row r="31" spans="1:22" ht="8.15" customHeight="1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9"/>
      <c r="N31" s="9"/>
      <c r="O31" s="9"/>
      <c r="P31" s="9"/>
      <c r="Q31" s="9"/>
      <c r="R31" s="29"/>
      <c r="S31" s="74"/>
      <c r="T31" s="74"/>
      <c r="U31" s="74"/>
      <c r="V31" s="74"/>
    </row>
    <row r="32" spans="1:22" ht="30" customHeight="1" x14ac:dyDescent="0.25">
      <c r="A32" s="28"/>
      <c r="B32" s="135" t="s">
        <v>31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29"/>
      <c r="S32" s="74"/>
      <c r="T32" s="74"/>
      <c r="U32" s="74"/>
      <c r="V32" s="74"/>
    </row>
    <row r="33" spans="1:22" ht="18" customHeight="1" x14ac:dyDescent="0.25">
      <c r="A33" s="28"/>
      <c r="B33" s="155" t="s">
        <v>28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142"/>
      <c r="P33" s="142"/>
      <c r="Q33" s="142"/>
      <c r="R33" s="29"/>
      <c r="S33" s="74"/>
      <c r="T33" s="74"/>
      <c r="U33" s="74"/>
      <c r="V33" s="74"/>
    </row>
    <row r="34" spans="1:22" ht="18" customHeight="1" x14ac:dyDescent="0.25">
      <c r="A34" s="28"/>
      <c r="B34" s="155" t="s">
        <v>34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142"/>
      <c r="P34" s="142"/>
      <c r="Q34" s="142"/>
      <c r="R34" s="29"/>
      <c r="S34" s="74"/>
      <c r="T34" s="74"/>
      <c r="U34" s="74"/>
      <c r="V34" s="74"/>
    </row>
    <row r="35" spans="1:22" ht="12" customHeight="1" x14ac:dyDescent="0.25">
      <c r="A35" s="28"/>
      <c r="B35" s="143" t="s">
        <v>16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29"/>
      <c r="S35" s="74"/>
      <c r="T35" s="74"/>
      <c r="U35" s="74"/>
      <c r="V35" s="74"/>
    </row>
    <row r="36" spans="1:22" ht="12" customHeight="1" x14ac:dyDescent="0.25">
      <c r="A36" s="28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  <c r="R36" s="29"/>
      <c r="S36" s="74"/>
      <c r="T36" s="74"/>
      <c r="U36" s="74"/>
      <c r="V36" s="74"/>
    </row>
    <row r="37" spans="1:22" ht="12" customHeight="1" x14ac:dyDescent="0.25">
      <c r="A37" s="28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8"/>
      <c r="R37" s="29"/>
      <c r="S37" s="74"/>
      <c r="T37" s="74"/>
      <c r="U37" s="74"/>
      <c r="V37" s="74"/>
    </row>
    <row r="38" spans="1:22" ht="12" customHeight="1" x14ac:dyDescent="0.25">
      <c r="A38" s="28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1"/>
      <c r="R38" s="29"/>
      <c r="S38" s="74"/>
      <c r="T38" s="74"/>
      <c r="U38" s="74"/>
      <c r="V38" s="74"/>
    </row>
    <row r="39" spans="1:22" ht="8.15" customHeight="1" x14ac:dyDescent="0.25">
      <c r="A39" s="2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9"/>
      <c r="S39" s="74"/>
      <c r="T39" s="74"/>
      <c r="U39" s="74"/>
      <c r="V39" s="74"/>
    </row>
    <row r="40" spans="1:22" ht="30" customHeight="1" x14ac:dyDescent="0.25">
      <c r="A40" s="28"/>
      <c r="B40" s="131" t="str">
        <f>CONCATENATE("Anzahl der Beratungen von anerkannten Flüchtlingen
im ",J15)</f>
        <v>Anzahl der Beratungen von anerkannten Flüchtlingen
im Berichtszeitraum vom __.__.____ bis __.__.____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8"/>
      <c r="R40" s="29"/>
      <c r="S40" s="74"/>
      <c r="T40" s="74"/>
      <c r="U40" s="74"/>
      <c r="V40" s="74"/>
    </row>
    <row r="41" spans="1:22" ht="18" customHeight="1" x14ac:dyDescent="0.25">
      <c r="A41" s="28"/>
      <c r="B41" s="155" t="s">
        <v>39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52"/>
      <c r="P41" s="153"/>
      <c r="Q41" s="154"/>
      <c r="R41" s="29"/>
      <c r="S41" s="74"/>
      <c r="T41" s="74"/>
      <c r="U41" s="74"/>
      <c r="V41" s="74"/>
    </row>
    <row r="42" spans="1:22" ht="18" customHeight="1" x14ac:dyDescent="0.25">
      <c r="A42" s="28"/>
      <c r="B42" s="155" t="s">
        <v>47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52"/>
      <c r="P42" s="153"/>
      <c r="Q42" s="154"/>
      <c r="R42" s="29"/>
      <c r="S42" s="74"/>
      <c r="T42" s="74"/>
      <c r="U42" s="74"/>
      <c r="V42" s="74"/>
    </row>
    <row r="43" spans="1:22" ht="8.15" customHeight="1" x14ac:dyDescent="0.25">
      <c r="A43" s="2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29"/>
      <c r="S43" s="74"/>
      <c r="T43" s="74"/>
      <c r="U43" s="74"/>
      <c r="V43" s="74"/>
    </row>
    <row r="44" spans="1:22" ht="30" customHeight="1" x14ac:dyDescent="0.25">
      <c r="A44" s="28"/>
      <c r="B44" s="131" t="str">
        <f>CONCATENATE("Anzahl der Beratungen von anerkannten Flüchtlingen
im ",J15)</f>
        <v>Anzahl der Beratungen von anerkannten Flüchtlingen
im Berichtszeitraum vom __.__.____ bis __.__.____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3" t="str">
        <f>IF(O8="Bitte auswählen!","nur für Projekte mit Bewilligung für 2021","")</f>
        <v>nur für Projekte mit Bewilligung für 2021</v>
      </c>
      <c r="M44" s="133"/>
      <c r="N44" s="133"/>
      <c r="O44" s="133"/>
      <c r="P44" s="133"/>
      <c r="Q44" s="134"/>
      <c r="R44" s="29"/>
      <c r="S44" s="74"/>
      <c r="T44" s="74"/>
      <c r="U44" s="74"/>
      <c r="V44" s="74"/>
    </row>
    <row r="45" spans="1:22" ht="18" customHeight="1" x14ac:dyDescent="0.25">
      <c r="A45" s="28"/>
      <c r="B45" s="155" t="s">
        <v>40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42"/>
      <c r="P45" s="142"/>
      <c r="Q45" s="142"/>
      <c r="R45" s="29"/>
      <c r="S45" s="74"/>
      <c r="T45" s="74"/>
      <c r="U45" s="74"/>
      <c r="V45" s="74"/>
    </row>
    <row r="46" spans="1:22" ht="18" customHeight="1" x14ac:dyDescent="0.25">
      <c r="A46" s="28"/>
      <c r="B46" s="155" t="s">
        <v>41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142"/>
      <c r="P46" s="142"/>
      <c r="Q46" s="142"/>
      <c r="R46" s="29"/>
      <c r="S46" s="74"/>
      <c r="T46" s="74"/>
      <c r="U46" s="74"/>
      <c r="V46" s="74"/>
    </row>
    <row r="47" spans="1:22" ht="8.15" customHeight="1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74"/>
      <c r="T47" s="74"/>
      <c r="U47" s="74"/>
      <c r="V47" s="74"/>
    </row>
    <row r="48" spans="1:22" x14ac:dyDescent="0.25">
      <c r="S48" s="74"/>
      <c r="T48" s="74"/>
      <c r="U48" s="74"/>
      <c r="V48" s="74"/>
    </row>
    <row r="49" spans="1:22" ht="18" customHeight="1" x14ac:dyDescent="0.25">
      <c r="A49" s="25"/>
      <c r="B49" s="26" t="s">
        <v>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74"/>
      <c r="T49" s="74"/>
      <c r="U49" s="74"/>
      <c r="V49" s="74"/>
    </row>
    <row r="50" spans="1:22" ht="12" customHeight="1" x14ac:dyDescent="0.25">
      <c r="A50" s="33"/>
      <c r="B50" s="110" t="s">
        <v>37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1"/>
      <c r="S50" s="74"/>
      <c r="T50" s="74"/>
      <c r="U50" s="74"/>
      <c r="V50" s="74"/>
    </row>
    <row r="51" spans="1:22" ht="12" customHeight="1" x14ac:dyDescent="0.25">
      <c r="A51" s="2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S51" s="74"/>
      <c r="T51" s="74"/>
      <c r="U51" s="74"/>
      <c r="V51" s="74"/>
    </row>
    <row r="52" spans="1:22" ht="12" customHeight="1" x14ac:dyDescent="0.25">
      <c r="A52" s="28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29"/>
      <c r="S52" s="74"/>
      <c r="T52" s="74"/>
      <c r="U52" s="74"/>
      <c r="V52" s="74"/>
    </row>
    <row r="53" spans="1:22" ht="12" customHeight="1" x14ac:dyDescent="0.25">
      <c r="A53" s="28"/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20"/>
      <c r="R53" s="29"/>
      <c r="S53" s="74"/>
      <c r="T53" s="74"/>
      <c r="U53" s="74"/>
      <c r="V53" s="74"/>
    </row>
    <row r="54" spans="1:22" ht="12" customHeight="1" x14ac:dyDescent="0.25">
      <c r="A54" s="2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  <c r="R54" s="29"/>
      <c r="S54" s="74"/>
      <c r="T54" s="74"/>
      <c r="U54" s="74"/>
      <c r="V54" s="74"/>
    </row>
    <row r="55" spans="1:22" ht="12" customHeight="1" x14ac:dyDescent="0.25">
      <c r="A55" s="2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20"/>
      <c r="R55" s="29"/>
      <c r="S55" s="74"/>
      <c r="T55" s="74"/>
      <c r="U55" s="74"/>
      <c r="V55" s="74"/>
    </row>
    <row r="56" spans="1:22" ht="12" customHeight="1" x14ac:dyDescent="0.25">
      <c r="A56" s="2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  <c r="R56" s="29"/>
      <c r="S56" s="74"/>
      <c r="T56" s="74"/>
      <c r="U56" s="74"/>
      <c r="V56" s="74"/>
    </row>
    <row r="57" spans="1:22" ht="12" customHeight="1" x14ac:dyDescent="0.25">
      <c r="A57" s="28"/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20"/>
      <c r="R57" s="29"/>
      <c r="S57" s="74"/>
      <c r="T57" s="74"/>
      <c r="U57" s="74"/>
      <c r="V57" s="74"/>
    </row>
    <row r="58" spans="1:22" ht="12" customHeight="1" x14ac:dyDescent="0.25">
      <c r="A58" s="28"/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20"/>
      <c r="R58" s="29"/>
      <c r="S58" s="74"/>
      <c r="T58" s="74"/>
      <c r="U58" s="74"/>
      <c r="V58" s="74"/>
    </row>
    <row r="59" spans="1:22" ht="12" customHeight="1" x14ac:dyDescent="0.25">
      <c r="A59" s="28"/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  <c r="R59" s="29"/>
      <c r="S59" s="74"/>
      <c r="T59" s="74"/>
      <c r="U59" s="74"/>
      <c r="V59" s="74"/>
    </row>
    <row r="60" spans="1:22" ht="12" customHeight="1" x14ac:dyDescent="0.25">
      <c r="A60" s="28"/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20"/>
      <c r="R60" s="29"/>
      <c r="S60" s="74"/>
      <c r="T60" s="74"/>
      <c r="U60" s="74"/>
      <c r="V60" s="74"/>
    </row>
    <row r="61" spans="1:22" ht="12" customHeight="1" x14ac:dyDescent="0.25">
      <c r="A61" s="28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20"/>
      <c r="R61" s="29"/>
      <c r="S61" s="74"/>
      <c r="T61" s="74"/>
      <c r="U61" s="74"/>
      <c r="V61" s="74"/>
    </row>
    <row r="62" spans="1:22" ht="12" customHeight="1" x14ac:dyDescent="0.25">
      <c r="A62" s="28"/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3"/>
      <c r="R62" s="29"/>
      <c r="S62" s="74"/>
      <c r="T62" s="74"/>
      <c r="U62" s="74"/>
      <c r="V62" s="74"/>
    </row>
    <row r="63" spans="1:22" ht="5.15" customHeight="1" x14ac:dyDescent="0.2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2"/>
      <c r="S63" s="74"/>
      <c r="T63" s="74"/>
      <c r="U63" s="74"/>
      <c r="V63" s="74"/>
    </row>
    <row r="64" spans="1:22" ht="12" customHeight="1" x14ac:dyDescent="0.25">
      <c r="S64" s="74"/>
      <c r="T64" s="74"/>
      <c r="U64" s="74"/>
      <c r="V64" s="74"/>
    </row>
    <row r="65" spans="1:22" ht="12" customHeight="1" x14ac:dyDescent="0.25">
      <c r="S65" s="74"/>
      <c r="T65" s="74"/>
      <c r="U65" s="74"/>
      <c r="V65" s="74"/>
    </row>
    <row r="66" spans="1:22" ht="12" customHeight="1" x14ac:dyDescent="0.25">
      <c r="S66" s="74"/>
      <c r="T66" s="74"/>
      <c r="U66" s="74"/>
      <c r="V66" s="74"/>
    </row>
    <row r="67" spans="1:22" s="4" customFormat="1" ht="12" customHeight="1" x14ac:dyDescent="0.25">
      <c r="A67" s="130"/>
      <c r="B67" s="130"/>
      <c r="C67" s="130"/>
      <c r="D67" s="130"/>
      <c r="E67" s="130"/>
      <c r="F67" s="130"/>
      <c r="G67" s="130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74"/>
      <c r="T67" s="74"/>
      <c r="U67" s="74"/>
      <c r="V67" s="74"/>
    </row>
    <row r="68" spans="1:22" s="4" customFormat="1" ht="12" customHeight="1" x14ac:dyDescent="0.25">
      <c r="A68" s="114"/>
      <c r="B68" s="114"/>
      <c r="C68" s="114"/>
      <c r="D68" s="114"/>
      <c r="E68" s="114"/>
      <c r="F68" s="127"/>
      <c r="G68" s="127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74"/>
      <c r="T68" s="74"/>
      <c r="U68" s="74"/>
      <c r="V68" s="74"/>
    </row>
    <row r="69" spans="1:22" s="4" customFormat="1" ht="12" customHeight="1" x14ac:dyDescent="0.25">
      <c r="A69" s="5" t="s">
        <v>11</v>
      </c>
      <c r="I69" s="6" t="s">
        <v>12</v>
      </c>
      <c r="S69" s="74"/>
      <c r="T69" s="74"/>
      <c r="U69" s="74"/>
      <c r="V69" s="74"/>
    </row>
  </sheetData>
  <sheetProtection password="EDE9" sheet="1" objects="1" scenarios="1" selectLockedCells="1"/>
  <mergeCells count="40">
    <mergeCell ref="O8:Q8"/>
    <mergeCell ref="O9:Q9"/>
    <mergeCell ref="O11:Q11"/>
    <mergeCell ref="O29:Q29"/>
    <mergeCell ref="F15:H15"/>
    <mergeCell ref="O30:Q30"/>
    <mergeCell ref="O10:Q10"/>
    <mergeCell ref="O45:Q45"/>
    <mergeCell ref="O33:Q33"/>
    <mergeCell ref="B29:N29"/>
    <mergeCell ref="B30:N30"/>
    <mergeCell ref="B33:N33"/>
    <mergeCell ref="F13:Q13"/>
    <mergeCell ref="B45:N45"/>
    <mergeCell ref="B46:N46"/>
    <mergeCell ref="B34:N34"/>
    <mergeCell ref="B41:N41"/>
    <mergeCell ref="A1:I3"/>
    <mergeCell ref="B35:Q38"/>
    <mergeCell ref="O34:Q34"/>
    <mergeCell ref="O41:Q41"/>
    <mergeCell ref="O42:Q42"/>
    <mergeCell ref="B40:Q40"/>
    <mergeCell ref="B42:N42"/>
    <mergeCell ref="X8:X15"/>
    <mergeCell ref="X1:X6"/>
    <mergeCell ref="B50:R51"/>
    <mergeCell ref="A68:E68"/>
    <mergeCell ref="B52:Q62"/>
    <mergeCell ref="J15:Q15"/>
    <mergeCell ref="F68:G68"/>
    <mergeCell ref="I67:R67"/>
    <mergeCell ref="I68:R68"/>
    <mergeCell ref="A67:G67"/>
    <mergeCell ref="B44:K44"/>
    <mergeCell ref="L44:Q44"/>
    <mergeCell ref="B32:Q32"/>
    <mergeCell ref="B28:Q28"/>
    <mergeCell ref="F8:I8"/>
    <mergeCell ref="O46:Q46"/>
  </mergeCells>
  <phoneticPr fontId="3" type="noConversion"/>
  <conditionalFormatting sqref="O8:Q8">
    <cfRule type="cellIs" dxfId="4" priority="3" stopIfTrue="1" operator="notEqual">
      <formula>"Bitte auswählen!"</formula>
    </cfRule>
  </conditionalFormatting>
  <conditionalFormatting sqref="B44:Q46">
    <cfRule type="expression" dxfId="3" priority="2" stopIfTrue="1">
      <formula>$O$8=2020</formula>
    </cfRule>
  </conditionalFormatting>
  <conditionalFormatting sqref="X8:X15">
    <cfRule type="cellIs" dxfId="2" priority="1" stopIfTrue="1" operator="equal">
      <formula>""</formula>
    </cfRule>
  </conditionalFormatting>
  <dataValidations count="2">
    <dataValidation type="list" allowBlank="1" showErrorMessage="1" errorTitle="Haushaltsjahr" error="Bitte auswählen!" sqref="O8:Q8">
      <formula1>$O$9:$O$11</formula1>
    </dataValidation>
    <dataValidation type="list" allowBlank="1" showErrorMessage="1" errorTitle="Stichtag" error="Bitte auswählen!" sqref="F15:H15">
      <formula1>INDIRECT($S$8)</formula1>
    </dataValidation>
  </dataValidations>
  <pageMargins left="0.59055118110236227" right="0.39370078740157483" top="0.39370078740157483" bottom="0.39370078740157483" header="0.19685039370078741" footer="0.19685039370078741"/>
  <pageSetup paperSize="9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GridLines="0" topLeftCell="A6" zoomScaleNormal="100" zoomScaleSheetLayoutView="100" workbookViewId="0">
      <selection activeCell="C19" sqref="C19"/>
    </sheetView>
  </sheetViews>
  <sheetFormatPr baseColWidth="10" defaultColWidth="11.453125" defaultRowHeight="15.5" x14ac:dyDescent="0.25"/>
  <cols>
    <col min="1" max="1" width="5.7265625" style="39" customWidth="1"/>
    <col min="2" max="2" width="25.7265625" style="39" customWidth="1"/>
    <col min="3" max="3" width="18.7265625" style="39" customWidth="1"/>
    <col min="4" max="4" width="15.7265625" style="39" customWidth="1"/>
    <col min="5" max="6" width="25.7265625" style="50" customWidth="1"/>
    <col min="7" max="7" width="25.7265625" style="39" customWidth="1"/>
    <col min="8" max="8" width="20.7265625" style="50" customWidth="1"/>
    <col min="9" max="9" width="15.7265625" style="39" customWidth="1"/>
    <col min="10" max="10" width="11.453125" style="35"/>
    <col min="11" max="16384" width="11.453125" style="39"/>
  </cols>
  <sheetData>
    <row r="1" spans="1:12" s="35" customFormat="1" ht="12" hidden="1" customHeight="1" x14ac:dyDescent="0.25">
      <c r="A1" s="63">
        <f>ROW($A$18)</f>
        <v>18</v>
      </c>
      <c r="B1" s="60" t="s">
        <v>17</v>
      </c>
      <c r="C1" s="61" t="s">
        <v>22</v>
      </c>
      <c r="D1" s="59"/>
      <c r="E1" s="59"/>
      <c r="F1" s="59"/>
      <c r="G1" s="59"/>
      <c r="H1" s="59"/>
      <c r="I1" s="59"/>
    </row>
    <row r="2" spans="1:12" s="35" customFormat="1" ht="12" hidden="1" customHeight="1" x14ac:dyDescent="0.25">
      <c r="A2" s="59"/>
      <c r="B2" s="62" t="str">
        <f>"$A$6:$I$"&amp;MAX(A19:A118)+A1</f>
        <v>$A$6:$I$18</v>
      </c>
      <c r="C2" s="61" t="s">
        <v>23</v>
      </c>
      <c r="D2" s="59"/>
      <c r="E2" s="59"/>
      <c r="F2" s="59"/>
      <c r="G2" s="59"/>
      <c r="H2" s="59"/>
      <c r="I2" s="59"/>
    </row>
    <row r="3" spans="1:12" s="35" customFormat="1" ht="12" hidden="1" customHeight="1" x14ac:dyDescent="0.25">
      <c r="A3" s="59"/>
      <c r="B3" s="59"/>
      <c r="C3" s="61" t="s">
        <v>24</v>
      </c>
      <c r="D3" s="59"/>
      <c r="E3" s="59"/>
      <c r="F3" s="59"/>
      <c r="G3" s="59"/>
      <c r="H3" s="59"/>
      <c r="I3" s="59"/>
    </row>
    <row r="4" spans="1:12" s="35" customFormat="1" ht="12" hidden="1" customHeight="1" x14ac:dyDescent="0.25">
      <c r="A4" s="59"/>
      <c r="B4" s="59"/>
      <c r="C4" s="62"/>
      <c r="D4" s="59"/>
      <c r="E4" s="59"/>
      <c r="F4" s="59"/>
      <c r="G4" s="59"/>
      <c r="H4" s="59"/>
      <c r="I4" s="59"/>
    </row>
    <row r="5" spans="1:12" s="35" customFormat="1" ht="12" hidden="1" customHeight="1" x14ac:dyDescent="0.25">
      <c r="A5" s="59"/>
      <c r="B5" s="59"/>
      <c r="C5" s="62"/>
      <c r="D5" s="59"/>
      <c r="E5" s="59"/>
      <c r="F5" s="59"/>
      <c r="G5" s="59"/>
      <c r="H5" s="59"/>
      <c r="I5" s="59"/>
    </row>
    <row r="6" spans="1:12" s="35" customFormat="1" ht="15" customHeight="1" x14ac:dyDescent="0.25">
      <c r="A6" s="36"/>
      <c r="B6" s="36"/>
      <c r="C6" s="36"/>
      <c r="D6" s="37"/>
      <c r="E6" s="38"/>
      <c r="F6" s="38"/>
      <c r="G6" s="39"/>
      <c r="H6" s="40" t="s">
        <v>18</v>
      </c>
      <c r="I6" s="55" t="str">
        <f>Beratungen!$F$8</f>
        <v>F-SBF</v>
      </c>
    </row>
    <row r="7" spans="1:12" s="35" customFormat="1" ht="15" customHeight="1" x14ac:dyDescent="0.25">
      <c r="A7" s="39"/>
      <c r="B7" s="39"/>
      <c r="C7" s="39"/>
      <c r="D7" s="39"/>
      <c r="E7" s="38"/>
      <c r="F7" s="38"/>
      <c r="G7" s="39"/>
      <c r="H7" s="41" t="s">
        <v>19</v>
      </c>
      <c r="I7" s="56" t="str">
        <f>IF(OR(Beratungen!$F$15="Bitte auswählen!",Beratungen!$F$15=""),"",Beratungen!$F$15)</f>
        <v/>
      </c>
    </row>
    <row r="8" spans="1:12" s="35" customFormat="1" ht="15" customHeight="1" x14ac:dyDescent="0.2">
      <c r="A8" s="42"/>
      <c r="B8" s="42"/>
      <c r="C8" s="42"/>
      <c r="D8" s="43"/>
      <c r="E8" s="38"/>
      <c r="F8" s="38"/>
      <c r="G8" s="39"/>
      <c r="H8" s="44"/>
      <c r="I8" s="45" t="str">
        <f>CONCATENATE(Änderungsdoku!$A$2," ",Änderungsdoku!$A$3)</f>
        <v>Statistik Soziale Beratung von Flüchtlingen</v>
      </c>
    </row>
    <row r="9" spans="1:12" s="35" customFormat="1" ht="15" customHeight="1" x14ac:dyDescent="0.25">
      <c r="A9" s="42"/>
      <c r="B9" s="42"/>
      <c r="C9" s="42"/>
      <c r="D9" s="43"/>
      <c r="E9" s="38"/>
      <c r="F9" s="38"/>
      <c r="G9" s="39"/>
      <c r="H9" s="44"/>
      <c r="I9" s="46" t="str">
        <f>Beratungen!$A$5</f>
        <v>Formularversion: V 2.0 vom 02.01.23 - öffentlich -</v>
      </c>
    </row>
    <row r="10" spans="1:12" s="11" customFormat="1" ht="18" customHeight="1" x14ac:dyDescent="0.25">
      <c r="A10" s="51" t="s">
        <v>20</v>
      </c>
      <c r="B10" s="64"/>
      <c r="C10" s="26"/>
      <c r="D10" s="26"/>
      <c r="E10" s="26"/>
      <c r="F10" s="26"/>
      <c r="G10" s="26"/>
      <c r="H10" s="26"/>
      <c r="I10" s="27"/>
      <c r="J10" s="54"/>
    </row>
    <row r="11" spans="1:12" ht="5.15" customHeight="1" x14ac:dyDescent="0.2">
      <c r="A11" s="48"/>
      <c r="B11" s="48"/>
      <c r="C11" s="48"/>
      <c r="D11" s="48"/>
      <c r="E11" s="49"/>
      <c r="F11" s="49"/>
      <c r="G11" s="47"/>
      <c r="H11" s="44"/>
    </row>
    <row r="12" spans="1:12" ht="12" customHeight="1" x14ac:dyDescent="0.25">
      <c r="A12" s="176" t="s">
        <v>13</v>
      </c>
      <c r="B12" s="180" t="s">
        <v>32</v>
      </c>
      <c r="C12" s="183" t="s">
        <v>48</v>
      </c>
      <c r="D12" s="186" t="s">
        <v>33</v>
      </c>
      <c r="E12" s="190" t="s">
        <v>9</v>
      </c>
      <c r="F12" s="190" t="s">
        <v>10</v>
      </c>
      <c r="G12" s="186" t="s">
        <v>21</v>
      </c>
      <c r="H12" s="173" t="s">
        <v>25</v>
      </c>
      <c r="I12" s="176" t="str">
        <f>CONCATENATE("Anzahl der Schulungen im ",Beratungen!J15)</f>
        <v>Anzahl der Schulungen im Berichtszeitraum vom __.__.____ bis __.__.____</v>
      </c>
    </row>
    <row r="13" spans="1:12" ht="12" customHeight="1" x14ac:dyDescent="0.25">
      <c r="A13" s="177"/>
      <c r="B13" s="181"/>
      <c r="C13" s="184"/>
      <c r="D13" s="187"/>
      <c r="E13" s="191"/>
      <c r="F13" s="191"/>
      <c r="G13" s="187"/>
      <c r="H13" s="174"/>
      <c r="I13" s="177"/>
    </row>
    <row r="14" spans="1:12" ht="12" customHeight="1" x14ac:dyDescent="0.25">
      <c r="A14" s="178"/>
      <c r="B14" s="181"/>
      <c r="C14" s="184"/>
      <c r="D14" s="188"/>
      <c r="E14" s="191"/>
      <c r="F14" s="191"/>
      <c r="G14" s="188"/>
      <c r="H14" s="174"/>
      <c r="I14" s="178"/>
    </row>
    <row r="15" spans="1:12" ht="12" customHeight="1" x14ac:dyDescent="0.25">
      <c r="A15" s="178"/>
      <c r="B15" s="181"/>
      <c r="C15" s="184"/>
      <c r="D15" s="188"/>
      <c r="E15" s="191"/>
      <c r="F15" s="191"/>
      <c r="G15" s="188"/>
      <c r="H15" s="174"/>
      <c r="I15" s="178"/>
      <c r="L15" s="69"/>
    </row>
    <row r="16" spans="1:12" ht="12" customHeight="1" x14ac:dyDescent="0.25">
      <c r="A16" s="178"/>
      <c r="B16" s="181"/>
      <c r="C16" s="184"/>
      <c r="D16" s="188"/>
      <c r="E16" s="191"/>
      <c r="F16" s="191"/>
      <c r="G16" s="188"/>
      <c r="H16" s="174"/>
      <c r="I16" s="178"/>
    </row>
    <row r="17" spans="1:9" ht="12" customHeight="1" x14ac:dyDescent="0.25">
      <c r="A17" s="178"/>
      <c r="B17" s="181"/>
      <c r="C17" s="184"/>
      <c r="D17" s="188"/>
      <c r="E17" s="191"/>
      <c r="F17" s="191"/>
      <c r="G17" s="188"/>
      <c r="H17" s="174"/>
      <c r="I17" s="178"/>
    </row>
    <row r="18" spans="1:9" ht="12" customHeight="1" x14ac:dyDescent="0.25">
      <c r="A18" s="179"/>
      <c r="B18" s="182"/>
      <c r="C18" s="185"/>
      <c r="D18" s="189"/>
      <c r="E18" s="192"/>
      <c r="F18" s="192"/>
      <c r="G18" s="189"/>
      <c r="H18" s="175"/>
      <c r="I18" s="179"/>
    </row>
    <row r="19" spans="1:9" x14ac:dyDescent="0.25">
      <c r="A19" s="52" t="str">
        <f>IF(COUNTA(C19:I19)&gt;0,ROW()-$A$1,"")</f>
        <v/>
      </c>
      <c r="B19" s="70" t="str">
        <f>IF(A19&lt;&gt;"","Berater/in bzw. Betreuer/in","")</f>
        <v/>
      </c>
      <c r="C19" s="65"/>
      <c r="D19" s="66"/>
      <c r="E19" s="53"/>
      <c r="F19" s="53"/>
      <c r="G19" s="53"/>
      <c r="H19" s="58"/>
      <c r="I19" s="57"/>
    </row>
    <row r="20" spans="1:9" x14ac:dyDescent="0.25">
      <c r="A20" s="52" t="str">
        <f t="shared" ref="A20:A83" si="0">IF(COUNTA(C20:I20)&gt;0,ROW()-$A$1,"")</f>
        <v/>
      </c>
      <c r="B20" s="70" t="str">
        <f t="shared" ref="B20:B83" si="1">IF(A20&lt;&gt;"","Berater/in bzw. Betreuer/in","")</f>
        <v/>
      </c>
      <c r="C20" s="65"/>
      <c r="D20" s="66"/>
      <c r="E20" s="53"/>
      <c r="F20" s="53"/>
      <c r="G20" s="53"/>
      <c r="H20" s="58"/>
      <c r="I20" s="57"/>
    </row>
    <row r="21" spans="1:9" x14ac:dyDescent="0.25">
      <c r="A21" s="52" t="str">
        <f t="shared" si="0"/>
        <v/>
      </c>
      <c r="B21" s="70" t="str">
        <f t="shared" si="1"/>
        <v/>
      </c>
      <c r="C21" s="65"/>
      <c r="D21" s="66"/>
      <c r="E21" s="53"/>
      <c r="F21" s="53"/>
      <c r="G21" s="53"/>
      <c r="H21" s="58"/>
      <c r="I21" s="57"/>
    </row>
    <row r="22" spans="1:9" x14ac:dyDescent="0.25">
      <c r="A22" s="52" t="str">
        <f t="shared" si="0"/>
        <v/>
      </c>
      <c r="B22" s="70" t="str">
        <f t="shared" si="1"/>
        <v/>
      </c>
      <c r="C22" s="65"/>
      <c r="D22" s="66"/>
      <c r="E22" s="53"/>
      <c r="F22" s="53"/>
      <c r="G22" s="53"/>
      <c r="H22" s="58"/>
      <c r="I22" s="57"/>
    </row>
    <row r="23" spans="1:9" x14ac:dyDescent="0.25">
      <c r="A23" s="52" t="str">
        <f t="shared" si="0"/>
        <v/>
      </c>
      <c r="B23" s="70" t="str">
        <f t="shared" si="1"/>
        <v/>
      </c>
      <c r="C23" s="65"/>
      <c r="D23" s="66"/>
      <c r="E23" s="53"/>
      <c r="F23" s="53"/>
      <c r="G23" s="53"/>
      <c r="H23" s="58"/>
      <c r="I23" s="57"/>
    </row>
    <row r="24" spans="1:9" x14ac:dyDescent="0.25">
      <c r="A24" s="52" t="str">
        <f t="shared" si="0"/>
        <v/>
      </c>
      <c r="B24" s="70" t="str">
        <f t="shared" si="1"/>
        <v/>
      </c>
      <c r="C24" s="65"/>
      <c r="D24" s="66"/>
      <c r="E24" s="53"/>
      <c r="F24" s="53"/>
      <c r="G24" s="53"/>
      <c r="H24" s="58"/>
      <c r="I24" s="57"/>
    </row>
    <row r="25" spans="1:9" x14ac:dyDescent="0.25">
      <c r="A25" s="52" t="str">
        <f t="shared" si="0"/>
        <v/>
      </c>
      <c r="B25" s="70" t="str">
        <f t="shared" si="1"/>
        <v/>
      </c>
      <c r="C25" s="65"/>
      <c r="D25" s="66"/>
      <c r="E25" s="53"/>
      <c r="F25" s="53"/>
      <c r="G25" s="53"/>
      <c r="H25" s="58"/>
      <c r="I25" s="57"/>
    </row>
    <row r="26" spans="1:9" x14ac:dyDescent="0.25">
      <c r="A26" s="52" t="str">
        <f t="shared" si="0"/>
        <v/>
      </c>
      <c r="B26" s="70" t="str">
        <f t="shared" si="1"/>
        <v/>
      </c>
      <c r="C26" s="65"/>
      <c r="D26" s="66"/>
      <c r="E26" s="53"/>
      <c r="F26" s="53"/>
      <c r="G26" s="53"/>
      <c r="H26" s="58"/>
      <c r="I26" s="57"/>
    </row>
    <row r="27" spans="1:9" x14ac:dyDescent="0.25">
      <c r="A27" s="52" t="str">
        <f t="shared" si="0"/>
        <v/>
      </c>
      <c r="B27" s="70" t="str">
        <f t="shared" si="1"/>
        <v/>
      </c>
      <c r="C27" s="65"/>
      <c r="D27" s="66"/>
      <c r="E27" s="53"/>
      <c r="F27" s="53"/>
      <c r="G27" s="53"/>
      <c r="H27" s="58"/>
      <c r="I27" s="57"/>
    </row>
    <row r="28" spans="1:9" s="35" customFormat="1" x14ac:dyDescent="0.25">
      <c r="A28" s="52" t="str">
        <f t="shared" si="0"/>
        <v/>
      </c>
      <c r="B28" s="70" t="str">
        <f t="shared" si="1"/>
        <v/>
      </c>
      <c r="C28" s="65"/>
      <c r="D28" s="66"/>
      <c r="E28" s="53"/>
      <c r="F28" s="53"/>
      <c r="G28" s="53"/>
      <c r="H28" s="58"/>
      <c r="I28" s="57"/>
    </row>
    <row r="29" spans="1:9" s="35" customFormat="1" x14ac:dyDescent="0.25">
      <c r="A29" s="52" t="str">
        <f t="shared" si="0"/>
        <v/>
      </c>
      <c r="B29" s="70" t="str">
        <f t="shared" si="1"/>
        <v/>
      </c>
      <c r="C29" s="65"/>
      <c r="D29" s="66"/>
      <c r="E29" s="53"/>
      <c r="F29" s="53"/>
      <c r="G29" s="53"/>
      <c r="H29" s="58"/>
      <c r="I29" s="57"/>
    </row>
    <row r="30" spans="1:9" s="35" customFormat="1" x14ac:dyDescent="0.25">
      <c r="A30" s="52" t="str">
        <f t="shared" si="0"/>
        <v/>
      </c>
      <c r="B30" s="70" t="str">
        <f t="shared" si="1"/>
        <v/>
      </c>
      <c r="C30" s="65"/>
      <c r="D30" s="66"/>
      <c r="E30" s="53"/>
      <c r="F30" s="53"/>
      <c r="G30" s="53"/>
      <c r="H30" s="58"/>
      <c r="I30" s="57"/>
    </row>
    <row r="31" spans="1:9" s="35" customFormat="1" x14ac:dyDescent="0.25">
      <c r="A31" s="52" t="str">
        <f t="shared" si="0"/>
        <v/>
      </c>
      <c r="B31" s="70" t="str">
        <f t="shared" si="1"/>
        <v/>
      </c>
      <c r="C31" s="65"/>
      <c r="D31" s="66"/>
      <c r="E31" s="53"/>
      <c r="F31" s="53"/>
      <c r="G31" s="53"/>
      <c r="H31" s="58"/>
      <c r="I31" s="57"/>
    </row>
    <row r="32" spans="1:9" s="35" customFormat="1" x14ac:dyDescent="0.25">
      <c r="A32" s="52" t="str">
        <f t="shared" si="0"/>
        <v/>
      </c>
      <c r="B32" s="70" t="str">
        <f t="shared" si="1"/>
        <v/>
      </c>
      <c r="C32" s="65"/>
      <c r="D32" s="66"/>
      <c r="E32" s="53"/>
      <c r="F32" s="53"/>
      <c r="G32" s="53"/>
      <c r="H32" s="58"/>
      <c r="I32" s="57"/>
    </row>
    <row r="33" spans="1:9" s="35" customFormat="1" x14ac:dyDescent="0.25">
      <c r="A33" s="52" t="str">
        <f t="shared" si="0"/>
        <v/>
      </c>
      <c r="B33" s="70" t="str">
        <f t="shared" si="1"/>
        <v/>
      </c>
      <c r="C33" s="65"/>
      <c r="D33" s="66"/>
      <c r="E33" s="53"/>
      <c r="F33" s="53"/>
      <c r="G33" s="53"/>
      <c r="H33" s="58"/>
      <c r="I33" s="57"/>
    </row>
    <row r="34" spans="1:9" s="35" customFormat="1" x14ac:dyDescent="0.25">
      <c r="A34" s="52" t="str">
        <f t="shared" si="0"/>
        <v/>
      </c>
      <c r="B34" s="70" t="str">
        <f t="shared" si="1"/>
        <v/>
      </c>
      <c r="C34" s="65"/>
      <c r="D34" s="66"/>
      <c r="E34" s="53"/>
      <c r="F34" s="53"/>
      <c r="G34" s="53"/>
      <c r="H34" s="58"/>
      <c r="I34" s="57"/>
    </row>
    <row r="35" spans="1:9" s="35" customFormat="1" x14ac:dyDescent="0.25">
      <c r="A35" s="52" t="str">
        <f t="shared" si="0"/>
        <v/>
      </c>
      <c r="B35" s="70" t="str">
        <f t="shared" si="1"/>
        <v/>
      </c>
      <c r="C35" s="65"/>
      <c r="D35" s="66"/>
      <c r="E35" s="53"/>
      <c r="F35" s="53"/>
      <c r="G35" s="53"/>
      <c r="H35" s="58"/>
      <c r="I35" s="57"/>
    </row>
    <row r="36" spans="1:9" s="35" customFormat="1" x14ac:dyDescent="0.25">
      <c r="A36" s="52" t="str">
        <f t="shared" si="0"/>
        <v/>
      </c>
      <c r="B36" s="70" t="str">
        <f t="shared" si="1"/>
        <v/>
      </c>
      <c r="C36" s="65"/>
      <c r="D36" s="66"/>
      <c r="E36" s="53"/>
      <c r="F36" s="53"/>
      <c r="G36" s="53"/>
      <c r="H36" s="58"/>
      <c r="I36" s="57"/>
    </row>
    <row r="37" spans="1:9" s="35" customFormat="1" x14ac:dyDescent="0.25">
      <c r="A37" s="52" t="str">
        <f t="shared" si="0"/>
        <v/>
      </c>
      <c r="B37" s="70" t="str">
        <f t="shared" si="1"/>
        <v/>
      </c>
      <c r="C37" s="65"/>
      <c r="D37" s="66"/>
      <c r="E37" s="53"/>
      <c r="F37" s="53"/>
      <c r="G37" s="53"/>
      <c r="H37" s="58"/>
      <c r="I37" s="57"/>
    </row>
    <row r="38" spans="1:9" s="35" customFormat="1" x14ac:dyDescent="0.25">
      <c r="A38" s="52" t="str">
        <f t="shared" si="0"/>
        <v/>
      </c>
      <c r="B38" s="70" t="str">
        <f t="shared" si="1"/>
        <v/>
      </c>
      <c r="C38" s="65"/>
      <c r="D38" s="66"/>
      <c r="E38" s="53"/>
      <c r="F38" s="53"/>
      <c r="G38" s="53"/>
      <c r="H38" s="58"/>
      <c r="I38" s="57"/>
    </row>
    <row r="39" spans="1:9" s="35" customFormat="1" x14ac:dyDescent="0.25">
      <c r="A39" s="52" t="str">
        <f t="shared" si="0"/>
        <v/>
      </c>
      <c r="B39" s="70" t="str">
        <f t="shared" si="1"/>
        <v/>
      </c>
      <c r="C39" s="65"/>
      <c r="D39" s="66"/>
      <c r="E39" s="53"/>
      <c r="F39" s="53"/>
      <c r="G39" s="53"/>
      <c r="H39" s="58"/>
      <c r="I39" s="57"/>
    </row>
    <row r="40" spans="1:9" s="35" customFormat="1" x14ac:dyDescent="0.25">
      <c r="A40" s="52" t="str">
        <f t="shared" si="0"/>
        <v/>
      </c>
      <c r="B40" s="70" t="str">
        <f t="shared" si="1"/>
        <v/>
      </c>
      <c r="C40" s="65"/>
      <c r="D40" s="66"/>
      <c r="E40" s="53"/>
      <c r="F40" s="53"/>
      <c r="G40" s="53"/>
      <c r="H40" s="58"/>
      <c r="I40" s="57"/>
    </row>
    <row r="41" spans="1:9" s="35" customFormat="1" x14ac:dyDescent="0.25">
      <c r="A41" s="52" t="str">
        <f t="shared" si="0"/>
        <v/>
      </c>
      <c r="B41" s="70" t="str">
        <f t="shared" si="1"/>
        <v/>
      </c>
      <c r="C41" s="65"/>
      <c r="D41" s="66"/>
      <c r="E41" s="53"/>
      <c r="F41" s="53"/>
      <c r="G41" s="53"/>
      <c r="H41" s="58"/>
      <c r="I41" s="57"/>
    </row>
    <row r="42" spans="1:9" s="35" customFormat="1" x14ac:dyDescent="0.25">
      <c r="A42" s="52" t="str">
        <f t="shared" si="0"/>
        <v/>
      </c>
      <c r="B42" s="70" t="str">
        <f t="shared" si="1"/>
        <v/>
      </c>
      <c r="C42" s="65"/>
      <c r="D42" s="66"/>
      <c r="E42" s="53"/>
      <c r="F42" s="53"/>
      <c r="G42" s="53"/>
      <c r="H42" s="58"/>
      <c r="I42" s="57"/>
    </row>
    <row r="43" spans="1:9" s="35" customFormat="1" x14ac:dyDescent="0.25">
      <c r="A43" s="52" t="str">
        <f t="shared" si="0"/>
        <v/>
      </c>
      <c r="B43" s="70" t="str">
        <f t="shared" si="1"/>
        <v/>
      </c>
      <c r="C43" s="65"/>
      <c r="D43" s="66"/>
      <c r="E43" s="53"/>
      <c r="F43" s="53"/>
      <c r="G43" s="53"/>
      <c r="H43" s="58"/>
      <c r="I43" s="57"/>
    </row>
    <row r="44" spans="1:9" s="35" customFormat="1" x14ac:dyDescent="0.25">
      <c r="A44" s="52" t="str">
        <f t="shared" si="0"/>
        <v/>
      </c>
      <c r="B44" s="70" t="str">
        <f t="shared" si="1"/>
        <v/>
      </c>
      <c r="C44" s="65"/>
      <c r="D44" s="66"/>
      <c r="E44" s="53"/>
      <c r="F44" s="53"/>
      <c r="G44" s="53"/>
      <c r="H44" s="58"/>
      <c r="I44" s="57"/>
    </row>
    <row r="45" spans="1:9" s="35" customFormat="1" x14ac:dyDescent="0.25">
      <c r="A45" s="52" t="str">
        <f t="shared" si="0"/>
        <v/>
      </c>
      <c r="B45" s="70" t="str">
        <f t="shared" si="1"/>
        <v/>
      </c>
      <c r="C45" s="65"/>
      <c r="D45" s="66"/>
      <c r="E45" s="53"/>
      <c r="F45" s="53"/>
      <c r="G45" s="53"/>
      <c r="H45" s="58"/>
      <c r="I45" s="57"/>
    </row>
    <row r="46" spans="1:9" s="35" customFormat="1" x14ac:dyDescent="0.25">
      <c r="A46" s="52" t="str">
        <f t="shared" si="0"/>
        <v/>
      </c>
      <c r="B46" s="70" t="str">
        <f t="shared" si="1"/>
        <v/>
      </c>
      <c r="C46" s="65"/>
      <c r="D46" s="66"/>
      <c r="E46" s="53"/>
      <c r="F46" s="53"/>
      <c r="G46" s="53"/>
      <c r="H46" s="58"/>
      <c r="I46" s="57"/>
    </row>
    <row r="47" spans="1:9" s="35" customFormat="1" x14ac:dyDescent="0.25">
      <c r="A47" s="52" t="str">
        <f t="shared" si="0"/>
        <v/>
      </c>
      <c r="B47" s="70" t="str">
        <f t="shared" si="1"/>
        <v/>
      </c>
      <c r="C47" s="65"/>
      <c r="D47" s="66"/>
      <c r="E47" s="53"/>
      <c r="F47" s="53"/>
      <c r="G47" s="53"/>
      <c r="H47" s="58"/>
      <c r="I47" s="57"/>
    </row>
    <row r="48" spans="1:9" s="35" customFormat="1" x14ac:dyDescent="0.25">
      <c r="A48" s="52" t="str">
        <f t="shared" si="0"/>
        <v/>
      </c>
      <c r="B48" s="70" t="str">
        <f t="shared" si="1"/>
        <v/>
      </c>
      <c r="C48" s="65"/>
      <c r="D48" s="66"/>
      <c r="E48" s="53"/>
      <c r="F48" s="53"/>
      <c r="G48" s="53"/>
      <c r="H48" s="58"/>
      <c r="I48" s="57"/>
    </row>
    <row r="49" spans="1:9" s="35" customFormat="1" x14ac:dyDescent="0.25">
      <c r="A49" s="52" t="str">
        <f t="shared" si="0"/>
        <v/>
      </c>
      <c r="B49" s="70" t="str">
        <f t="shared" si="1"/>
        <v/>
      </c>
      <c r="C49" s="65"/>
      <c r="D49" s="66"/>
      <c r="E49" s="53"/>
      <c r="F49" s="53"/>
      <c r="G49" s="53"/>
      <c r="H49" s="58"/>
      <c r="I49" s="57"/>
    </row>
    <row r="50" spans="1:9" s="35" customFormat="1" x14ac:dyDescent="0.25">
      <c r="A50" s="52" t="str">
        <f t="shared" si="0"/>
        <v/>
      </c>
      <c r="B50" s="70" t="str">
        <f t="shared" si="1"/>
        <v/>
      </c>
      <c r="C50" s="65"/>
      <c r="D50" s="66"/>
      <c r="E50" s="53"/>
      <c r="F50" s="53"/>
      <c r="G50" s="53"/>
      <c r="H50" s="58"/>
      <c r="I50" s="57"/>
    </row>
    <row r="51" spans="1:9" s="35" customFormat="1" x14ac:dyDescent="0.25">
      <c r="A51" s="52" t="str">
        <f t="shared" si="0"/>
        <v/>
      </c>
      <c r="B51" s="70" t="str">
        <f t="shared" si="1"/>
        <v/>
      </c>
      <c r="C51" s="65"/>
      <c r="D51" s="66"/>
      <c r="E51" s="53"/>
      <c r="F51" s="53"/>
      <c r="G51" s="53"/>
      <c r="H51" s="58"/>
      <c r="I51" s="57"/>
    </row>
    <row r="52" spans="1:9" s="35" customFormat="1" x14ac:dyDescent="0.25">
      <c r="A52" s="52" t="str">
        <f t="shared" si="0"/>
        <v/>
      </c>
      <c r="B52" s="70" t="str">
        <f t="shared" si="1"/>
        <v/>
      </c>
      <c r="C52" s="65"/>
      <c r="D52" s="66"/>
      <c r="E52" s="53"/>
      <c r="F52" s="53"/>
      <c r="G52" s="53"/>
      <c r="H52" s="58"/>
      <c r="I52" s="57"/>
    </row>
    <row r="53" spans="1:9" s="35" customFormat="1" x14ac:dyDescent="0.25">
      <c r="A53" s="52" t="str">
        <f t="shared" si="0"/>
        <v/>
      </c>
      <c r="B53" s="70" t="str">
        <f t="shared" si="1"/>
        <v/>
      </c>
      <c r="C53" s="65"/>
      <c r="D53" s="66"/>
      <c r="E53" s="53"/>
      <c r="F53" s="53"/>
      <c r="G53" s="53"/>
      <c r="H53" s="58"/>
      <c r="I53" s="57"/>
    </row>
    <row r="54" spans="1:9" s="35" customFormat="1" x14ac:dyDescent="0.25">
      <c r="A54" s="52" t="str">
        <f t="shared" si="0"/>
        <v/>
      </c>
      <c r="B54" s="70" t="str">
        <f t="shared" si="1"/>
        <v/>
      </c>
      <c r="C54" s="65"/>
      <c r="D54" s="66"/>
      <c r="E54" s="53"/>
      <c r="F54" s="53"/>
      <c r="G54" s="53"/>
      <c r="H54" s="58"/>
      <c r="I54" s="57"/>
    </row>
    <row r="55" spans="1:9" s="35" customFormat="1" x14ac:dyDescent="0.25">
      <c r="A55" s="52" t="str">
        <f t="shared" si="0"/>
        <v/>
      </c>
      <c r="B55" s="70" t="str">
        <f t="shared" si="1"/>
        <v/>
      </c>
      <c r="C55" s="65"/>
      <c r="D55" s="66"/>
      <c r="E55" s="53"/>
      <c r="F55" s="53"/>
      <c r="G55" s="53"/>
      <c r="H55" s="58"/>
      <c r="I55" s="57"/>
    </row>
    <row r="56" spans="1:9" s="35" customFormat="1" x14ac:dyDescent="0.25">
      <c r="A56" s="52" t="str">
        <f t="shared" si="0"/>
        <v/>
      </c>
      <c r="B56" s="70" t="str">
        <f t="shared" si="1"/>
        <v/>
      </c>
      <c r="C56" s="65"/>
      <c r="D56" s="66"/>
      <c r="E56" s="53"/>
      <c r="F56" s="53"/>
      <c r="G56" s="53"/>
      <c r="H56" s="58"/>
      <c r="I56" s="57"/>
    </row>
    <row r="57" spans="1:9" s="35" customFormat="1" x14ac:dyDescent="0.25">
      <c r="A57" s="52" t="str">
        <f t="shared" si="0"/>
        <v/>
      </c>
      <c r="B57" s="70" t="str">
        <f t="shared" si="1"/>
        <v/>
      </c>
      <c r="C57" s="65"/>
      <c r="D57" s="66"/>
      <c r="E57" s="53"/>
      <c r="F57" s="53"/>
      <c r="G57" s="53"/>
      <c r="H57" s="58"/>
      <c r="I57" s="57"/>
    </row>
    <row r="58" spans="1:9" s="35" customFormat="1" x14ac:dyDescent="0.25">
      <c r="A58" s="52" t="str">
        <f t="shared" si="0"/>
        <v/>
      </c>
      <c r="B58" s="70" t="str">
        <f t="shared" si="1"/>
        <v/>
      </c>
      <c r="C58" s="65"/>
      <c r="D58" s="66"/>
      <c r="E58" s="53"/>
      <c r="F58" s="53"/>
      <c r="G58" s="53"/>
      <c r="H58" s="58"/>
      <c r="I58" s="57"/>
    </row>
    <row r="59" spans="1:9" s="35" customFormat="1" x14ac:dyDescent="0.25">
      <c r="A59" s="52" t="str">
        <f t="shared" si="0"/>
        <v/>
      </c>
      <c r="B59" s="70" t="str">
        <f t="shared" si="1"/>
        <v/>
      </c>
      <c r="C59" s="65"/>
      <c r="D59" s="66"/>
      <c r="E59" s="53"/>
      <c r="F59" s="53"/>
      <c r="G59" s="53"/>
      <c r="H59" s="58"/>
      <c r="I59" s="57"/>
    </row>
    <row r="60" spans="1:9" s="35" customFormat="1" x14ac:dyDescent="0.25">
      <c r="A60" s="52" t="str">
        <f t="shared" si="0"/>
        <v/>
      </c>
      <c r="B60" s="70" t="str">
        <f t="shared" si="1"/>
        <v/>
      </c>
      <c r="C60" s="65"/>
      <c r="D60" s="66"/>
      <c r="E60" s="53"/>
      <c r="F60" s="53"/>
      <c r="G60" s="53"/>
      <c r="H60" s="58"/>
      <c r="I60" s="57"/>
    </row>
    <row r="61" spans="1:9" s="35" customFormat="1" x14ac:dyDescent="0.25">
      <c r="A61" s="52" t="str">
        <f t="shared" si="0"/>
        <v/>
      </c>
      <c r="B61" s="70" t="str">
        <f t="shared" si="1"/>
        <v/>
      </c>
      <c r="C61" s="65"/>
      <c r="D61" s="66"/>
      <c r="E61" s="53"/>
      <c r="F61" s="53"/>
      <c r="G61" s="53"/>
      <c r="H61" s="58"/>
      <c r="I61" s="57"/>
    </row>
    <row r="62" spans="1:9" s="35" customFormat="1" x14ac:dyDescent="0.25">
      <c r="A62" s="52" t="str">
        <f t="shared" si="0"/>
        <v/>
      </c>
      <c r="B62" s="70" t="str">
        <f t="shared" si="1"/>
        <v/>
      </c>
      <c r="C62" s="65"/>
      <c r="D62" s="66"/>
      <c r="E62" s="53"/>
      <c r="F62" s="53"/>
      <c r="G62" s="53"/>
      <c r="H62" s="58"/>
      <c r="I62" s="57"/>
    </row>
    <row r="63" spans="1:9" s="35" customFormat="1" x14ac:dyDescent="0.25">
      <c r="A63" s="52" t="str">
        <f t="shared" si="0"/>
        <v/>
      </c>
      <c r="B63" s="70" t="str">
        <f t="shared" si="1"/>
        <v/>
      </c>
      <c r="C63" s="65"/>
      <c r="D63" s="66"/>
      <c r="E63" s="53"/>
      <c r="F63" s="53"/>
      <c r="G63" s="53"/>
      <c r="H63" s="58"/>
      <c r="I63" s="57"/>
    </row>
    <row r="64" spans="1:9" s="35" customFormat="1" x14ac:dyDescent="0.25">
      <c r="A64" s="52" t="str">
        <f t="shared" si="0"/>
        <v/>
      </c>
      <c r="B64" s="70" t="str">
        <f t="shared" si="1"/>
        <v/>
      </c>
      <c r="C64" s="65"/>
      <c r="D64" s="66"/>
      <c r="E64" s="53"/>
      <c r="F64" s="53"/>
      <c r="G64" s="53"/>
      <c r="H64" s="58"/>
      <c r="I64" s="57"/>
    </row>
    <row r="65" spans="1:9" s="35" customFormat="1" x14ac:dyDescent="0.25">
      <c r="A65" s="52" t="str">
        <f t="shared" si="0"/>
        <v/>
      </c>
      <c r="B65" s="70" t="str">
        <f t="shared" si="1"/>
        <v/>
      </c>
      <c r="C65" s="65"/>
      <c r="D65" s="66"/>
      <c r="E65" s="53"/>
      <c r="F65" s="53"/>
      <c r="G65" s="53"/>
      <c r="H65" s="58"/>
      <c r="I65" s="57"/>
    </row>
    <row r="66" spans="1:9" s="35" customFormat="1" x14ac:dyDescent="0.25">
      <c r="A66" s="52" t="str">
        <f t="shared" si="0"/>
        <v/>
      </c>
      <c r="B66" s="70" t="str">
        <f t="shared" si="1"/>
        <v/>
      </c>
      <c r="C66" s="65"/>
      <c r="D66" s="66"/>
      <c r="E66" s="53"/>
      <c r="F66" s="53"/>
      <c r="G66" s="53"/>
      <c r="H66" s="58"/>
      <c r="I66" s="57"/>
    </row>
    <row r="67" spans="1:9" s="35" customFormat="1" x14ac:dyDescent="0.25">
      <c r="A67" s="52" t="str">
        <f t="shared" si="0"/>
        <v/>
      </c>
      <c r="B67" s="70" t="str">
        <f t="shared" si="1"/>
        <v/>
      </c>
      <c r="C67" s="65"/>
      <c r="D67" s="66"/>
      <c r="E67" s="53"/>
      <c r="F67" s="53"/>
      <c r="G67" s="53"/>
      <c r="H67" s="58"/>
      <c r="I67" s="57"/>
    </row>
    <row r="68" spans="1:9" s="35" customFormat="1" x14ac:dyDescent="0.25">
      <c r="A68" s="52" t="str">
        <f t="shared" si="0"/>
        <v/>
      </c>
      <c r="B68" s="70" t="str">
        <f t="shared" si="1"/>
        <v/>
      </c>
      <c r="C68" s="65"/>
      <c r="D68" s="66"/>
      <c r="E68" s="53"/>
      <c r="F68" s="53"/>
      <c r="G68" s="53"/>
      <c r="H68" s="58"/>
      <c r="I68" s="57"/>
    </row>
    <row r="69" spans="1:9" s="35" customFormat="1" x14ac:dyDescent="0.25">
      <c r="A69" s="52" t="str">
        <f t="shared" si="0"/>
        <v/>
      </c>
      <c r="B69" s="70" t="str">
        <f t="shared" si="1"/>
        <v/>
      </c>
      <c r="C69" s="65"/>
      <c r="D69" s="66"/>
      <c r="E69" s="53"/>
      <c r="F69" s="53"/>
      <c r="G69" s="53"/>
      <c r="H69" s="58"/>
      <c r="I69" s="57"/>
    </row>
    <row r="70" spans="1:9" s="35" customFormat="1" x14ac:dyDescent="0.25">
      <c r="A70" s="52" t="str">
        <f t="shared" si="0"/>
        <v/>
      </c>
      <c r="B70" s="70" t="str">
        <f t="shared" si="1"/>
        <v/>
      </c>
      <c r="C70" s="65"/>
      <c r="D70" s="66"/>
      <c r="E70" s="53"/>
      <c r="F70" s="53"/>
      <c r="G70" s="53"/>
      <c r="H70" s="58"/>
      <c r="I70" s="57"/>
    </row>
    <row r="71" spans="1:9" s="35" customFormat="1" x14ac:dyDescent="0.25">
      <c r="A71" s="52" t="str">
        <f t="shared" si="0"/>
        <v/>
      </c>
      <c r="B71" s="70" t="str">
        <f t="shared" si="1"/>
        <v/>
      </c>
      <c r="C71" s="65"/>
      <c r="D71" s="66"/>
      <c r="E71" s="53"/>
      <c r="F71" s="53"/>
      <c r="G71" s="53"/>
      <c r="H71" s="58"/>
      <c r="I71" s="57"/>
    </row>
    <row r="72" spans="1:9" s="35" customFormat="1" x14ac:dyDescent="0.25">
      <c r="A72" s="52" t="str">
        <f t="shared" si="0"/>
        <v/>
      </c>
      <c r="B72" s="70" t="str">
        <f t="shared" si="1"/>
        <v/>
      </c>
      <c r="C72" s="65"/>
      <c r="D72" s="66"/>
      <c r="E72" s="53"/>
      <c r="F72" s="53"/>
      <c r="G72" s="53"/>
      <c r="H72" s="58"/>
      <c r="I72" s="57"/>
    </row>
    <row r="73" spans="1:9" s="35" customFormat="1" x14ac:dyDescent="0.25">
      <c r="A73" s="52" t="str">
        <f t="shared" si="0"/>
        <v/>
      </c>
      <c r="B73" s="70" t="str">
        <f t="shared" si="1"/>
        <v/>
      </c>
      <c r="C73" s="65"/>
      <c r="D73" s="66"/>
      <c r="E73" s="53"/>
      <c r="F73" s="53"/>
      <c r="G73" s="53"/>
      <c r="H73" s="58"/>
      <c r="I73" s="57"/>
    </row>
    <row r="74" spans="1:9" s="35" customFormat="1" x14ac:dyDescent="0.25">
      <c r="A74" s="52" t="str">
        <f t="shared" si="0"/>
        <v/>
      </c>
      <c r="B74" s="70" t="str">
        <f t="shared" si="1"/>
        <v/>
      </c>
      <c r="C74" s="65"/>
      <c r="D74" s="66"/>
      <c r="E74" s="53"/>
      <c r="F74" s="53"/>
      <c r="G74" s="53"/>
      <c r="H74" s="58"/>
      <c r="I74" s="57"/>
    </row>
    <row r="75" spans="1:9" s="35" customFormat="1" x14ac:dyDescent="0.25">
      <c r="A75" s="52" t="str">
        <f t="shared" si="0"/>
        <v/>
      </c>
      <c r="B75" s="70" t="str">
        <f t="shared" si="1"/>
        <v/>
      </c>
      <c r="C75" s="65"/>
      <c r="D75" s="66"/>
      <c r="E75" s="53"/>
      <c r="F75" s="53"/>
      <c r="G75" s="53"/>
      <c r="H75" s="58"/>
      <c r="I75" s="57"/>
    </row>
    <row r="76" spans="1:9" s="35" customFormat="1" x14ac:dyDescent="0.25">
      <c r="A76" s="52" t="str">
        <f t="shared" si="0"/>
        <v/>
      </c>
      <c r="B76" s="70" t="str">
        <f t="shared" si="1"/>
        <v/>
      </c>
      <c r="C76" s="65"/>
      <c r="D76" s="66"/>
      <c r="E76" s="53"/>
      <c r="F76" s="53"/>
      <c r="G76" s="53"/>
      <c r="H76" s="58"/>
      <c r="I76" s="57"/>
    </row>
    <row r="77" spans="1:9" s="35" customFormat="1" x14ac:dyDescent="0.25">
      <c r="A77" s="52" t="str">
        <f t="shared" si="0"/>
        <v/>
      </c>
      <c r="B77" s="70" t="str">
        <f t="shared" si="1"/>
        <v/>
      </c>
      <c r="C77" s="65"/>
      <c r="D77" s="66"/>
      <c r="E77" s="53"/>
      <c r="F77" s="53"/>
      <c r="G77" s="53"/>
      <c r="H77" s="58"/>
      <c r="I77" s="57"/>
    </row>
    <row r="78" spans="1:9" s="35" customFormat="1" x14ac:dyDescent="0.25">
      <c r="A78" s="52" t="str">
        <f t="shared" si="0"/>
        <v/>
      </c>
      <c r="B78" s="70" t="str">
        <f t="shared" si="1"/>
        <v/>
      </c>
      <c r="C78" s="65"/>
      <c r="D78" s="66"/>
      <c r="E78" s="53"/>
      <c r="F78" s="53"/>
      <c r="G78" s="53"/>
      <c r="H78" s="58"/>
      <c r="I78" s="57"/>
    </row>
    <row r="79" spans="1:9" s="35" customFormat="1" x14ac:dyDescent="0.25">
      <c r="A79" s="52" t="str">
        <f t="shared" si="0"/>
        <v/>
      </c>
      <c r="B79" s="70" t="str">
        <f t="shared" si="1"/>
        <v/>
      </c>
      <c r="C79" s="65"/>
      <c r="D79" s="66"/>
      <c r="E79" s="53"/>
      <c r="F79" s="53"/>
      <c r="G79" s="53"/>
      <c r="H79" s="58"/>
      <c r="I79" s="57"/>
    </row>
    <row r="80" spans="1:9" s="35" customFormat="1" x14ac:dyDescent="0.25">
      <c r="A80" s="52" t="str">
        <f t="shared" si="0"/>
        <v/>
      </c>
      <c r="B80" s="70" t="str">
        <f t="shared" si="1"/>
        <v/>
      </c>
      <c r="C80" s="65"/>
      <c r="D80" s="66"/>
      <c r="E80" s="53"/>
      <c r="F80" s="53"/>
      <c r="G80" s="53"/>
      <c r="H80" s="58"/>
      <c r="I80" s="57"/>
    </row>
    <row r="81" spans="1:9" s="35" customFormat="1" x14ac:dyDescent="0.25">
      <c r="A81" s="52" t="str">
        <f t="shared" si="0"/>
        <v/>
      </c>
      <c r="B81" s="70" t="str">
        <f t="shared" si="1"/>
        <v/>
      </c>
      <c r="C81" s="65"/>
      <c r="D81" s="66"/>
      <c r="E81" s="53"/>
      <c r="F81" s="53"/>
      <c r="G81" s="53"/>
      <c r="H81" s="58"/>
      <c r="I81" s="57"/>
    </row>
    <row r="82" spans="1:9" s="35" customFormat="1" x14ac:dyDescent="0.25">
      <c r="A82" s="52" t="str">
        <f t="shared" si="0"/>
        <v/>
      </c>
      <c r="B82" s="70" t="str">
        <f t="shared" si="1"/>
        <v/>
      </c>
      <c r="C82" s="65"/>
      <c r="D82" s="66"/>
      <c r="E82" s="53"/>
      <c r="F82" s="53"/>
      <c r="G82" s="53"/>
      <c r="H82" s="58"/>
      <c r="I82" s="57"/>
    </row>
    <row r="83" spans="1:9" s="35" customFormat="1" x14ac:dyDescent="0.25">
      <c r="A83" s="52" t="str">
        <f t="shared" si="0"/>
        <v/>
      </c>
      <c r="B83" s="70" t="str">
        <f t="shared" si="1"/>
        <v/>
      </c>
      <c r="C83" s="65"/>
      <c r="D83" s="66"/>
      <c r="E83" s="53"/>
      <c r="F83" s="53"/>
      <c r="G83" s="53"/>
      <c r="H83" s="58"/>
      <c r="I83" s="57"/>
    </row>
    <row r="84" spans="1:9" s="35" customFormat="1" x14ac:dyDescent="0.25">
      <c r="A84" s="52" t="str">
        <f t="shared" ref="A84:A118" si="2">IF(COUNTA(C84:I84)&gt;0,ROW()-$A$1,"")</f>
        <v/>
      </c>
      <c r="B84" s="70" t="str">
        <f t="shared" ref="B84:B118" si="3">IF(A84&lt;&gt;"","Berater/in bzw. Betreuer/in","")</f>
        <v/>
      </c>
      <c r="C84" s="65"/>
      <c r="D84" s="66"/>
      <c r="E84" s="53"/>
      <c r="F84" s="53"/>
      <c r="G84" s="53"/>
      <c r="H84" s="58"/>
      <c r="I84" s="57"/>
    </row>
    <row r="85" spans="1:9" s="35" customFormat="1" x14ac:dyDescent="0.25">
      <c r="A85" s="52" t="str">
        <f t="shared" si="2"/>
        <v/>
      </c>
      <c r="B85" s="70" t="str">
        <f t="shared" si="3"/>
        <v/>
      </c>
      <c r="C85" s="65"/>
      <c r="D85" s="66"/>
      <c r="E85" s="53"/>
      <c r="F85" s="53"/>
      <c r="G85" s="53"/>
      <c r="H85" s="58"/>
      <c r="I85" s="57"/>
    </row>
    <row r="86" spans="1:9" s="35" customFormat="1" x14ac:dyDescent="0.25">
      <c r="A86" s="52" t="str">
        <f t="shared" si="2"/>
        <v/>
      </c>
      <c r="B86" s="70" t="str">
        <f t="shared" si="3"/>
        <v/>
      </c>
      <c r="C86" s="65"/>
      <c r="D86" s="66"/>
      <c r="E86" s="53"/>
      <c r="F86" s="53"/>
      <c r="G86" s="53"/>
      <c r="H86" s="58"/>
      <c r="I86" s="57"/>
    </row>
    <row r="87" spans="1:9" s="35" customFormat="1" x14ac:dyDescent="0.25">
      <c r="A87" s="52" t="str">
        <f t="shared" si="2"/>
        <v/>
      </c>
      <c r="B87" s="70" t="str">
        <f t="shared" si="3"/>
        <v/>
      </c>
      <c r="C87" s="65"/>
      <c r="D87" s="66"/>
      <c r="E87" s="53"/>
      <c r="F87" s="53"/>
      <c r="G87" s="53"/>
      <c r="H87" s="58"/>
      <c r="I87" s="57"/>
    </row>
    <row r="88" spans="1:9" s="35" customFormat="1" x14ac:dyDescent="0.25">
      <c r="A88" s="52" t="str">
        <f t="shared" si="2"/>
        <v/>
      </c>
      <c r="B88" s="70" t="str">
        <f t="shared" si="3"/>
        <v/>
      </c>
      <c r="C88" s="65"/>
      <c r="D88" s="66"/>
      <c r="E88" s="53"/>
      <c r="F88" s="53"/>
      <c r="G88" s="53"/>
      <c r="H88" s="58"/>
      <c r="I88" s="57"/>
    </row>
    <row r="89" spans="1:9" s="35" customFormat="1" x14ac:dyDescent="0.25">
      <c r="A89" s="52" t="str">
        <f t="shared" si="2"/>
        <v/>
      </c>
      <c r="B89" s="70" t="str">
        <f t="shared" si="3"/>
        <v/>
      </c>
      <c r="C89" s="65"/>
      <c r="D89" s="66"/>
      <c r="E89" s="53"/>
      <c r="F89" s="53"/>
      <c r="G89" s="53"/>
      <c r="H89" s="58"/>
      <c r="I89" s="57"/>
    </row>
    <row r="90" spans="1:9" s="35" customFormat="1" x14ac:dyDescent="0.25">
      <c r="A90" s="52" t="str">
        <f t="shared" si="2"/>
        <v/>
      </c>
      <c r="B90" s="70" t="str">
        <f t="shared" si="3"/>
        <v/>
      </c>
      <c r="C90" s="65"/>
      <c r="D90" s="66"/>
      <c r="E90" s="53"/>
      <c r="F90" s="53"/>
      <c r="G90" s="53"/>
      <c r="H90" s="58"/>
      <c r="I90" s="57"/>
    </row>
    <row r="91" spans="1:9" s="35" customFormat="1" x14ac:dyDescent="0.25">
      <c r="A91" s="52" t="str">
        <f t="shared" si="2"/>
        <v/>
      </c>
      <c r="B91" s="70" t="str">
        <f t="shared" si="3"/>
        <v/>
      </c>
      <c r="C91" s="65"/>
      <c r="D91" s="66"/>
      <c r="E91" s="53"/>
      <c r="F91" s="53"/>
      <c r="G91" s="53"/>
      <c r="H91" s="58"/>
      <c r="I91" s="57"/>
    </row>
    <row r="92" spans="1:9" s="35" customFormat="1" x14ac:dyDescent="0.25">
      <c r="A92" s="52" t="str">
        <f t="shared" si="2"/>
        <v/>
      </c>
      <c r="B92" s="70" t="str">
        <f t="shared" si="3"/>
        <v/>
      </c>
      <c r="C92" s="65"/>
      <c r="D92" s="66"/>
      <c r="E92" s="53"/>
      <c r="F92" s="53"/>
      <c r="G92" s="53"/>
      <c r="H92" s="58"/>
      <c r="I92" s="57"/>
    </row>
    <row r="93" spans="1:9" s="35" customFormat="1" x14ac:dyDescent="0.25">
      <c r="A93" s="52" t="str">
        <f t="shared" si="2"/>
        <v/>
      </c>
      <c r="B93" s="70" t="str">
        <f t="shared" si="3"/>
        <v/>
      </c>
      <c r="C93" s="65"/>
      <c r="D93" s="66"/>
      <c r="E93" s="53"/>
      <c r="F93" s="53"/>
      <c r="G93" s="53"/>
      <c r="H93" s="58"/>
      <c r="I93" s="57"/>
    </row>
    <row r="94" spans="1:9" s="35" customFormat="1" x14ac:dyDescent="0.25">
      <c r="A94" s="52" t="str">
        <f t="shared" si="2"/>
        <v/>
      </c>
      <c r="B94" s="70" t="str">
        <f t="shared" si="3"/>
        <v/>
      </c>
      <c r="C94" s="65"/>
      <c r="D94" s="66"/>
      <c r="E94" s="53"/>
      <c r="F94" s="53"/>
      <c r="G94" s="53"/>
      <c r="H94" s="58"/>
      <c r="I94" s="57"/>
    </row>
    <row r="95" spans="1:9" s="35" customFormat="1" x14ac:dyDescent="0.25">
      <c r="A95" s="52" t="str">
        <f t="shared" si="2"/>
        <v/>
      </c>
      <c r="B95" s="70" t="str">
        <f t="shared" si="3"/>
        <v/>
      </c>
      <c r="C95" s="65"/>
      <c r="D95" s="66"/>
      <c r="E95" s="53"/>
      <c r="F95" s="53"/>
      <c r="G95" s="53"/>
      <c r="H95" s="58"/>
      <c r="I95" s="57"/>
    </row>
    <row r="96" spans="1:9" s="35" customFormat="1" x14ac:dyDescent="0.25">
      <c r="A96" s="52" t="str">
        <f t="shared" si="2"/>
        <v/>
      </c>
      <c r="B96" s="70" t="str">
        <f t="shared" si="3"/>
        <v/>
      </c>
      <c r="C96" s="65"/>
      <c r="D96" s="66"/>
      <c r="E96" s="53"/>
      <c r="F96" s="53"/>
      <c r="G96" s="53"/>
      <c r="H96" s="58"/>
      <c r="I96" s="57"/>
    </row>
    <row r="97" spans="1:9" s="35" customFormat="1" x14ac:dyDescent="0.25">
      <c r="A97" s="52" t="str">
        <f t="shared" si="2"/>
        <v/>
      </c>
      <c r="B97" s="70" t="str">
        <f t="shared" si="3"/>
        <v/>
      </c>
      <c r="C97" s="65"/>
      <c r="D97" s="66"/>
      <c r="E97" s="53"/>
      <c r="F97" s="53"/>
      <c r="G97" s="53"/>
      <c r="H97" s="58"/>
      <c r="I97" s="57"/>
    </row>
    <row r="98" spans="1:9" s="35" customFormat="1" x14ac:dyDescent="0.25">
      <c r="A98" s="52" t="str">
        <f t="shared" si="2"/>
        <v/>
      </c>
      <c r="B98" s="70" t="str">
        <f t="shared" si="3"/>
        <v/>
      </c>
      <c r="C98" s="65"/>
      <c r="D98" s="66"/>
      <c r="E98" s="53"/>
      <c r="F98" s="53"/>
      <c r="G98" s="53"/>
      <c r="H98" s="58"/>
      <c r="I98" s="57"/>
    </row>
    <row r="99" spans="1:9" s="35" customFormat="1" x14ac:dyDescent="0.25">
      <c r="A99" s="52" t="str">
        <f t="shared" si="2"/>
        <v/>
      </c>
      <c r="B99" s="70" t="str">
        <f t="shared" si="3"/>
        <v/>
      </c>
      <c r="C99" s="65"/>
      <c r="D99" s="66"/>
      <c r="E99" s="53"/>
      <c r="F99" s="53"/>
      <c r="G99" s="53"/>
      <c r="H99" s="58"/>
      <c r="I99" s="57"/>
    </row>
    <row r="100" spans="1:9" s="35" customFormat="1" x14ac:dyDescent="0.25">
      <c r="A100" s="52" t="str">
        <f t="shared" si="2"/>
        <v/>
      </c>
      <c r="B100" s="70" t="str">
        <f t="shared" si="3"/>
        <v/>
      </c>
      <c r="C100" s="65"/>
      <c r="D100" s="66"/>
      <c r="E100" s="53"/>
      <c r="F100" s="53"/>
      <c r="G100" s="53"/>
      <c r="H100" s="58"/>
      <c r="I100" s="57"/>
    </row>
    <row r="101" spans="1:9" s="35" customFormat="1" x14ac:dyDescent="0.25">
      <c r="A101" s="52" t="str">
        <f t="shared" si="2"/>
        <v/>
      </c>
      <c r="B101" s="70" t="str">
        <f t="shared" si="3"/>
        <v/>
      </c>
      <c r="C101" s="65"/>
      <c r="D101" s="66"/>
      <c r="E101" s="53"/>
      <c r="F101" s="53"/>
      <c r="G101" s="53"/>
      <c r="H101" s="58"/>
      <c r="I101" s="57"/>
    </row>
    <row r="102" spans="1:9" s="35" customFormat="1" x14ac:dyDescent="0.25">
      <c r="A102" s="52" t="str">
        <f t="shared" si="2"/>
        <v/>
      </c>
      <c r="B102" s="70" t="str">
        <f t="shared" si="3"/>
        <v/>
      </c>
      <c r="C102" s="65"/>
      <c r="D102" s="66"/>
      <c r="E102" s="53"/>
      <c r="F102" s="53"/>
      <c r="G102" s="53"/>
      <c r="H102" s="58"/>
      <c r="I102" s="57"/>
    </row>
    <row r="103" spans="1:9" s="35" customFormat="1" x14ac:dyDescent="0.25">
      <c r="A103" s="52" t="str">
        <f t="shared" si="2"/>
        <v/>
      </c>
      <c r="B103" s="70" t="str">
        <f t="shared" si="3"/>
        <v/>
      </c>
      <c r="C103" s="65"/>
      <c r="D103" s="66"/>
      <c r="E103" s="53"/>
      <c r="F103" s="53"/>
      <c r="G103" s="53"/>
      <c r="H103" s="58"/>
      <c r="I103" s="57"/>
    </row>
    <row r="104" spans="1:9" s="35" customFormat="1" x14ac:dyDescent="0.25">
      <c r="A104" s="52" t="str">
        <f t="shared" si="2"/>
        <v/>
      </c>
      <c r="B104" s="70" t="str">
        <f t="shared" si="3"/>
        <v/>
      </c>
      <c r="C104" s="65"/>
      <c r="D104" s="66"/>
      <c r="E104" s="53"/>
      <c r="F104" s="53"/>
      <c r="G104" s="53"/>
      <c r="H104" s="58"/>
      <c r="I104" s="57"/>
    </row>
    <row r="105" spans="1:9" s="35" customFormat="1" x14ac:dyDescent="0.25">
      <c r="A105" s="52" t="str">
        <f t="shared" si="2"/>
        <v/>
      </c>
      <c r="B105" s="70" t="str">
        <f t="shared" si="3"/>
        <v/>
      </c>
      <c r="C105" s="65"/>
      <c r="D105" s="66"/>
      <c r="E105" s="53"/>
      <c r="F105" s="53"/>
      <c r="G105" s="53"/>
      <c r="H105" s="58"/>
      <c r="I105" s="57"/>
    </row>
    <row r="106" spans="1:9" s="35" customFormat="1" x14ac:dyDescent="0.25">
      <c r="A106" s="52" t="str">
        <f t="shared" si="2"/>
        <v/>
      </c>
      <c r="B106" s="70" t="str">
        <f t="shared" si="3"/>
        <v/>
      </c>
      <c r="C106" s="65"/>
      <c r="D106" s="66"/>
      <c r="E106" s="53"/>
      <c r="F106" s="53"/>
      <c r="G106" s="53"/>
      <c r="H106" s="58"/>
      <c r="I106" s="57"/>
    </row>
    <row r="107" spans="1:9" s="35" customFormat="1" x14ac:dyDescent="0.25">
      <c r="A107" s="52" t="str">
        <f t="shared" si="2"/>
        <v/>
      </c>
      <c r="B107" s="70" t="str">
        <f t="shared" si="3"/>
        <v/>
      </c>
      <c r="C107" s="65"/>
      <c r="D107" s="66"/>
      <c r="E107" s="53"/>
      <c r="F107" s="53"/>
      <c r="G107" s="53"/>
      <c r="H107" s="58"/>
      <c r="I107" s="57"/>
    </row>
    <row r="108" spans="1:9" s="35" customFormat="1" x14ac:dyDescent="0.25">
      <c r="A108" s="52" t="str">
        <f t="shared" si="2"/>
        <v/>
      </c>
      <c r="B108" s="70" t="str">
        <f t="shared" si="3"/>
        <v/>
      </c>
      <c r="C108" s="65"/>
      <c r="D108" s="66"/>
      <c r="E108" s="53"/>
      <c r="F108" s="53"/>
      <c r="G108" s="53"/>
      <c r="H108" s="58"/>
      <c r="I108" s="57"/>
    </row>
    <row r="109" spans="1:9" s="35" customFormat="1" x14ac:dyDescent="0.25">
      <c r="A109" s="52" t="str">
        <f t="shared" si="2"/>
        <v/>
      </c>
      <c r="B109" s="70" t="str">
        <f t="shared" si="3"/>
        <v/>
      </c>
      <c r="C109" s="65"/>
      <c r="D109" s="66"/>
      <c r="E109" s="53"/>
      <c r="F109" s="53"/>
      <c r="G109" s="53"/>
      <c r="H109" s="58"/>
      <c r="I109" s="57"/>
    </row>
    <row r="110" spans="1:9" s="35" customFormat="1" x14ac:dyDescent="0.25">
      <c r="A110" s="52" t="str">
        <f t="shared" si="2"/>
        <v/>
      </c>
      <c r="B110" s="70" t="str">
        <f t="shared" si="3"/>
        <v/>
      </c>
      <c r="C110" s="65"/>
      <c r="D110" s="66"/>
      <c r="E110" s="53"/>
      <c r="F110" s="53"/>
      <c r="G110" s="53"/>
      <c r="H110" s="58"/>
      <c r="I110" s="57"/>
    </row>
    <row r="111" spans="1:9" s="35" customFormat="1" x14ac:dyDescent="0.25">
      <c r="A111" s="52" t="str">
        <f t="shared" si="2"/>
        <v/>
      </c>
      <c r="B111" s="70" t="str">
        <f t="shared" si="3"/>
        <v/>
      </c>
      <c r="C111" s="65"/>
      <c r="D111" s="66"/>
      <c r="E111" s="53"/>
      <c r="F111" s="53"/>
      <c r="G111" s="53"/>
      <c r="H111" s="58"/>
      <c r="I111" s="57"/>
    </row>
    <row r="112" spans="1:9" s="35" customFormat="1" x14ac:dyDescent="0.25">
      <c r="A112" s="52" t="str">
        <f t="shared" si="2"/>
        <v/>
      </c>
      <c r="B112" s="70" t="str">
        <f t="shared" si="3"/>
        <v/>
      </c>
      <c r="C112" s="65"/>
      <c r="D112" s="66"/>
      <c r="E112" s="53"/>
      <c r="F112" s="53"/>
      <c r="G112" s="53"/>
      <c r="H112" s="58"/>
      <c r="I112" s="57"/>
    </row>
    <row r="113" spans="1:9" s="35" customFormat="1" x14ac:dyDescent="0.25">
      <c r="A113" s="52" t="str">
        <f t="shared" si="2"/>
        <v/>
      </c>
      <c r="B113" s="70" t="str">
        <f t="shared" si="3"/>
        <v/>
      </c>
      <c r="C113" s="65"/>
      <c r="D113" s="66"/>
      <c r="E113" s="53"/>
      <c r="F113" s="53"/>
      <c r="G113" s="53"/>
      <c r="H113" s="58"/>
      <c r="I113" s="57"/>
    </row>
    <row r="114" spans="1:9" s="35" customFormat="1" x14ac:dyDescent="0.25">
      <c r="A114" s="52" t="str">
        <f t="shared" si="2"/>
        <v/>
      </c>
      <c r="B114" s="70" t="str">
        <f t="shared" si="3"/>
        <v/>
      </c>
      <c r="C114" s="65"/>
      <c r="D114" s="66"/>
      <c r="E114" s="53"/>
      <c r="F114" s="53"/>
      <c r="G114" s="53"/>
      <c r="H114" s="58"/>
      <c r="I114" s="57"/>
    </row>
    <row r="115" spans="1:9" s="35" customFormat="1" x14ac:dyDescent="0.25">
      <c r="A115" s="52" t="str">
        <f t="shared" si="2"/>
        <v/>
      </c>
      <c r="B115" s="70" t="str">
        <f t="shared" si="3"/>
        <v/>
      </c>
      <c r="C115" s="65"/>
      <c r="D115" s="66"/>
      <c r="E115" s="53"/>
      <c r="F115" s="53"/>
      <c r="G115" s="53"/>
      <c r="H115" s="58"/>
      <c r="I115" s="57"/>
    </row>
    <row r="116" spans="1:9" s="35" customFormat="1" x14ac:dyDescent="0.25">
      <c r="A116" s="52" t="str">
        <f t="shared" si="2"/>
        <v/>
      </c>
      <c r="B116" s="70" t="str">
        <f t="shared" si="3"/>
        <v/>
      </c>
      <c r="C116" s="65"/>
      <c r="D116" s="66"/>
      <c r="E116" s="53"/>
      <c r="F116" s="53"/>
      <c r="G116" s="53"/>
      <c r="H116" s="58"/>
      <c r="I116" s="57"/>
    </row>
    <row r="117" spans="1:9" s="35" customFormat="1" x14ac:dyDescent="0.25">
      <c r="A117" s="52" t="str">
        <f t="shared" si="2"/>
        <v/>
      </c>
      <c r="B117" s="70" t="str">
        <f t="shared" si="3"/>
        <v/>
      </c>
      <c r="C117" s="65"/>
      <c r="D117" s="66"/>
      <c r="E117" s="53"/>
      <c r="F117" s="53"/>
      <c r="G117" s="53"/>
      <c r="H117" s="58"/>
      <c r="I117" s="57"/>
    </row>
    <row r="118" spans="1:9" s="35" customFormat="1" x14ac:dyDescent="0.25">
      <c r="A118" s="52" t="str">
        <f t="shared" si="2"/>
        <v/>
      </c>
      <c r="B118" s="70" t="str">
        <f t="shared" si="3"/>
        <v/>
      </c>
      <c r="C118" s="65"/>
      <c r="D118" s="66"/>
      <c r="E118" s="53"/>
      <c r="F118" s="53"/>
      <c r="G118" s="53"/>
      <c r="H118" s="58"/>
      <c r="I118" s="57"/>
    </row>
  </sheetData>
  <sheetProtection password="EDE9" sheet="1" objects="1" scenarios="1"/>
  <mergeCells count="9">
    <mergeCell ref="H12:H18"/>
    <mergeCell ref="I12:I18"/>
    <mergeCell ref="B12:B18"/>
    <mergeCell ref="A12:A18"/>
    <mergeCell ref="C12:C18"/>
    <mergeCell ref="D12:D18"/>
    <mergeCell ref="E12:E18"/>
    <mergeCell ref="F12:F18"/>
    <mergeCell ref="G12:G18"/>
  </mergeCells>
  <conditionalFormatting sqref="C19:I118">
    <cfRule type="cellIs" dxfId="1" priority="3" stopIfTrue="1" operator="notEqual">
      <formula>0</formula>
    </cfRule>
  </conditionalFormatting>
  <conditionalFormatting sqref="I6:I7">
    <cfRule type="cellIs" dxfId="0" priority="2" stopIfTrue="1" operator="equal">
      <formula>0</formula>
    </cfRule>
  </conditionalFormatting>
  <dataValidations count="1">
    <dataValidation type="list" allowBlank="1" showErrorMessage="1" errorTitle="Personlstruktur" error="Bitte auswählen!_x000a__x000a_Eigenpersonal (Personal des Landkreises/der kreisfreien Stadt)_x000a__x000a_Fremdpersonal (Personal von Trägern, an die die Zuwendung weitergereicht wurde)_x000a__x000a_Drittpersonal (Personal von Beauftragten)_x000a_" sqref="C19:C118">
      <formula1>$C$1:$C$3</formula1>
    </dataValidation>
  </dataValidations>
  <printOptions horizontalCentered="1"/>
  <pageMargins left="0.19685039370078741" right="0.19685039370078741" top="0.59055118110236227" bottom="0.59055118110236227" header="0.39370078740157483" footer="0.39370078740157483"/>
  <pageSetup paperSize="9" scale="80" fitToHeight="0" orientation="landscape" useFirstPageNumber="1" r:id="rId1"/>
  <headerFooter>
    <oddFooter>&amp;C&amp;9Seite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Änderungsdoku</vt:lpstr>
      <vt:lpstr>Beratungen</vt:lpstr>
      <vt:lpstr>Fachpersonal</vt:lpstr>
      <vt:lpstr>_2020</vt:lpstr>
      <vt:lpstr>_2021</vt:lpstr>
      <vt:lpstr>_Bitte_auswählen</vt:lpstr>
      <vt:lpstr>Änderungsdoku!Druckbereich</vt:lpstr>
      <vt:lpstr>Beratungen!Druckbereich</vt:lpstr>
      <vt:lpstr>Änderungsdoku!Drucktitel</vt:lpstr>
      <vt:lpstr>Fachpersonal!Drucktitel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2022-12-29T06:48:41Z</cp:lastPrinted>
  <dcterms:created xsi:type="dcterms:W3CDTF">2008-07-29T08:48:50Z</dcterms:created>
  <dcterms:modified xsi:type="dcterms:W3CDTF">2022-12-29T07:05:06Z</dcterms:modified>
</cp:coreProperties>
</file>