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aw-data\alw\WiMa\Infoboard_RiLi\RiLspezifisch\SoFaJuSp\02_934_Betreuungsangebote_AUA_AUPA\Formulare\"/>
    </mc:Choice>
  </mc:AlternateContent>
  <bookViews>
    <workbookView xWindow="-15" yWindow="45" windowWidth="14400" windowHeight="11820" activeTab="1"/>
  </bookViews>
  <sheets>
    <sheet name="Änderungsdoku" sheetId="23" r:id="rId1"/>
    <sheet name="Seite 1" sheetId="1" r:id="rId2"/>
    <sheet name="Seite 2" sheetId="24" r:id="rId3"/>
    <sheet name="Seite 3" sheetId="2" r:id="rId4"/>
    <sheet name="Seite 4" sheetId="4" r:id="rId5"/>
    <sheet name="Seite 5" sheetId="11" r:id="rId6"/>
    <sheet name="Anlage 5 Fachkräfte" sheetId="18" r:id="rId7"/>
    <sheet name="Anlage 6 Personalausgaben" sheetId="16" r:id="rId8"/>
    <sheet name="Anlage 10 Unterschriftsproben" sheetId="17" r:id="rId9"/>
    <sheet name="Hinweis § 264 StGB" sheetId="25" r:id="rId10"/>
  </sheets>
  <definedNames>
    <definedName name="_xlnm.Print_Area" localSheetId="0">Änderungsdoku!$A:$C</definedName>
    <definedName name="_xlnm.Print_Area" localSheetId="8">'Anlage 10 Unterschriftsproben'!$A$1:$I$36</definedName>
    <definedName name="_xlnm.Print_Area" localSheetId="6">'Anlage 5 Fachkräfte'!$A$1:$Y$27</definedName>
    <definedName name="_xlnm.Print_Area" localSheetId="7">'Anlage 6 Personalausgaben'!$A$1:$I$75</definedName>
    <definedName name="_xlnm.Print_Area" localSheetId="9">'Hinweis § 264 StGB'!$A$1:$R$75</definedName>
    <definedName name="_xlnm.Print_Area" localSheetId="1">'Seite 1'!$A$1:$I$65</definedName>
    <definedName name="_xlnm.Print_Area" localSheetId="2">'Seite 2'!$A$1:$I$74</definedName>
    <definedName name="_xlnm.Print_Area" localSheetId="3">'Seite 3'!$A$1:$K$51</definedName>
    <definedName name="_xlnm.Print_Area" localSheetId="4">'Seite 4'!$A$1:$I$63</definedName>
    <definedName name="_xlnm.Print_Area" localSheetId="5">'Seite 5'!$A$1:$I$71</definedName>
    <definedName name="_xlnm.Print_Titles" localSheetId="0">Änderungsdoku!$7:$7</definedName>
  </definedNames>
  <calcPr calcId="162913"/>
</workbook>
</file>

<file path=xl/calcChain.xml><?xml version="1.0" encoding="utf-8"?>
<calcChain xmlns="http://schemas.openxmlformats.org/spreadsheetml/2006/main">
  <c r="B45" i="4" l="1"/>
  <c r="B40" i="4"/>
  <c r="B35" i="4"/>
  <c r="B24" i="4"/>
  <c r="B11" i="4"/>
  <c r="A4" i="23" l="1"/>
  <c r="A65" i="1" l="1"/>
  <c r="H1" i="4" l="1"/>
  <c r="H1" i="2"/>
  <c r="H11" i="4" l="1"/>
  <c r="H1" i="24"/>
  <c r="A64" i="1"/>
  <c r="I2" i="16" s="1"/>
  <c r="A51" i="2"/>
  <c r="H54" i="16"/>
  <c r="H56" i="16"/>
  <c r="H58" i="16"/>
  <c r="H60" i="16"/>
  <c r="I43" i="1"/>
  <c r="I42" i="1"/>
  <c r="I41" i="1"/>
  <c r="H45" i="4"/>
  <c r="H51" i="1" s="1"/>
  <c r="H40" i="4"/>
  <c r="H35" i="4"/>
  <c r="H24" i="4"/>
  <c r="H18" i="1"/>
  <c r="D54" i="4" s="1"/>
  <c r="V27" i="18"/>
  <c r="R27" i="18"/>
  <c r="I34" i="16"/>
  <c r="H69" i="16" s="1"/>
  <c r="H75" i="16" s="1"/>
  <c r="V1" i="18"/>
  <c r="B51" i="1"/>
  <c r="D6" i="17"/>
  <c r="H1" i="17"/>
  <c r="D6" i="16"/>
  <c r="H1" i="16"/>
  <c r="H1" i="11"/>
  <c r="I25" i="1"/>
  <c r="I24" i="1"/>
  <c r="I23" i="1"/>
  <c r="Y2" i="18" l="1"/>
  <c r="H26" i="4"/>
  <c r="H47" i="4"/>
  <c r="A50" i="2"/>
  <c r="H71" i="16"/>
  <c r="H64" i="16"/>
  <c r="A70" i="11"/>
  <c r="I2" i="17"/>
  <c r="A62" i="4"/>
  <c r="A73" i="24"/>
  <c r="A71" i="11"/>
  <c r="I3" i="16"/>
  <c r="Y3" i="18"/>
  <c r="I3" i="17"/>
  <c r="A74" i="24"/>
  <c r="A63" i="4"/>
  <c r="D60" i="11"/>
</calcChain>
</file>

<file path=xl/comments1.xml><?xml version="1.0" encoding="utf-8"?>
<comments xmlns="http://schemas.openxmlformats.org/spreadsheetml/2006/main">
  <authors>
    <author>We</author>
  </authors>
  <commentList>
    <comment ref="H18"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<sst xmlns="http://schemas.openxmlformats.org/spreadsheetml/2006/main" count="411" uniqueCount="349">
  <si>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</si>
  <si>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</si>
  <si>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</si>
  <si>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</si>
  <si>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</si>
  <si>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</si>
  <si>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</si>
  <si>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</si>
  <si>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</si>
  <si>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</si>
  <si>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</si>
  <si>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</si>
  <si>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</si>
  <si>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</si>
  <si>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</si>
  <si>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</si>
  <si>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</si>
  <si>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wird. Wird die Subvention ohne Zutun des Täters nicht gewährt, so wird er straflos, wenn er sich freiwillig und ernsthaft</t>
  </si>
  <si>
    <t>bemüht, das Gewähren der Subvention zu verhindern.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</si>
  <si>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</si>
  <si>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</si>
  <si>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</si>
  <si>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</si>
  <si>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</si>
  <si>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</si>
  <si>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</si>
  <si>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</si>
  <si>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</si>
  <si>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</si>
  <si>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</si>
  <si>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</si>
  <si>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</si>
  <si>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</si>
  <si>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</si>
  <si>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</si>
  <si>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</si>
  <si>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</si>
  <si>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</si>
  <si>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</si>
  <si>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</si>
  <si>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</si>
  <si>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</si>
  <si>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</si>
  <si>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</si>
  <si>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</si>
  <si>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</si>
  <si>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</si>
  <si>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Für den Umfang der Herausgabe gelten die Vorschriften des Bürgerlichen Gesetzbuches über die Herausgabe einer</t>
  </si>
  <si>
    <t>Besonders bestehende Verpflichtungen zur Herausgabe bleiben unberührt.</t>
  </si>
  <si>
    <r>
      <t>Sachausgaben</t>
    </r>
    <r>
      <rPr>
        <i/>
        <sz val="8"/>
        <rFont val="Arial"/>
        <family val="2"/>
      </rPr>
      <t xml:space="preserve"> (Einzelpositionen sind inhaltlich in einer Anlage zu untersetzen!)</t>
    </r>
  </si>
  <si>
    <t>Beschäftigungszeitraum</t>
  </si>
  <si>
    <t>tarifliche
Eingruppierung</t>
  </si>
  <si>
    <t>Funktion im Projekt</t>
  </si>
  <si>
    <t>projektbezogene
Personalausgaben
in €</t>
  </si>
  <si>
    <t>Sonstiges</t>
  </si>
  <si>
    <r>
      <t>Verbindliche Arbeitsentgeltberechnung bezogen auf die Gesamtarbeitszeit:</t>
    </r>
    <r>
      <rPr>
        <i/>
        <u/>
        <sz val="8"/>
        <rFont val="Arial"/>
        <family val="2"/>
      </rPr>
      <t xml:space="preserve"> Eigene Formulare können genutzt werden!</t>
    </r>
  </si>
  <si>
    <r>
      <t xml:space="preserve">Umlage 1 </t>
    </r>
    <r>
      <rPr>
        <sz val="8"/>
        <rFont val="Arial"/>
        <family val="2"/>
      </rPr>
      <t>(gilt für Unternehmen &lt; 30 Mitarbeiter)</t>
    </r>
  </si>
  <si>
    <r>
      <t xml:space="preserve">Umlage 3 </t>
    </r>
    <r>
      <rPr>
        <sz val="8"/>
        <rFont val="Arial"/>
        <family val="2"/>
      </rPr>
      <t>(Insolvenzgeldumlage)</t>
    </r>
  </si>
  <si>
    <t>Ist der/die Arbeitnehmer/in unterhaltspflichtig gegenüber Kindern,
die vor dem 31.10.2006 geboren sind?</t>
  </si>
  <si>
    <t>Berechnung der Personalausgaben</t>
  </si>
  <si>
    <t>Aufwendungen für Versicherungsschutz</t>
  </si>
  <si>
    <t>Es wurden</t>
  </si>
  <si>
    <t>Arbeitsverträge der Fachkräfte (bei Veränderungen und/oder Neueinstellungen)</t>
  </si>
  <si>
    <t>Qualifikationsnachweise der Fachkräfte (bei Veränderungen und/oder Neueinstellungen)</t>
  </si>
  <si>
    <t>10</t>
  </si>
  <si>
    <t>sonstige Verträge (z. B. Honorarverträge)</t>
  </si>
  <si>
    <t>Übersicht unterschriftsberechtigter Personen (bei Veränderungen)</t>
  </si>
  <si>
    <t>Name</t>
  </si>
  <si>
    <r>
      <t xml:space="preserve">Verfügungsberechtigung
</t>
    </r>
    <r>
      <rPr>
        <sz val="9"/>
        <rFont val="Arial"/>
        <family val="2"/>
      </rPr>
      <t>E-Einzeln
G-Gemeinsam</t>
    </r>
  </si>
  <si>
    <t>Unterschriftsprobe</t>
  </si>
  <si>
    <t>Funktion</t>
  </si>
  <si>
    <t>Bestätigt durch:</t>
  </si>
  <si>
    <t>Name in Druckschrift</t>
  </si>
  <si>
    <r>
      <t xml:space="preserve">inhaltliche Konzeption </t>
    </r>
    <r>
      <rPr>
        <sz val="7"/>
        <rFont val="Arial"/>
        <family val="2"/>
      </rPr>
      <t>(Beschreibung des Betreuungsangebotes und dessen Qualitätssicherung)</t>
    </r>
  </si>
  <si>
    <t>F-BAN</t>
  </si>
  <si>
    <t>kommunale Mittel</t>
  </si>
  <si>
    <t>Bundesmittel</t>
  </si>
  <si>
    <t>Stellenbezeichnung:</t>
  </si>
  <si>
    <t>Arbeitsentgelt pro Monat</t>
  </si>
  <si>
    <t>in €</t>
  </si>
  <si>
    <t>Vermögenswirksame Leistungen pro Monat</t>
  </si>
  <si>
    <t>Personalausgaben pro Monat</t>
  </si>
  <si>
    <t>Gesamtbrutto für o. g. Beschäftigungszeitraum</t>
  </si>
  <si>
    <t>Beitrag zur Berufsgenossenschaft</t>
  </si>
  <si>
    <t>Gesamtsumme</t>
  </si>
  <si>
    <t>Antragsteller/Träger:</t>
  </si>
  <si>
    <t>Vergütung für auf Honorarbasis tätige Fachkräfte</t>
  </si>
  <si>
    <t>Name, Vorname:</t>
  </si>
  <si>
    <t>Geburtsdatum:</t>
  </si>
  <si>
    <t>Einstellungsdatum im Unternehmen:</t>
  </si>
  <si>
    <t>im beantragten Projekt beschäftigt:</t>
  </si>
  <si>
    <t>von</t>
  </si>
  <si>
    <t>bis</t>
  </si>
  <si>
    <t>Aufwandsentschädigungen für Ehrenamtliche</t>
  </si>
  <si>
    <t>Betreuungsmaterial</t>
  </si>
  <si>
    <t>2.8</t>
  </si>
  <si>
    <t>2.9</t>
  </si>
  <si>
    <t>2.10</t>
  </si>
  <si>
    <t>Aufwendungen für Öffentlichkeitsarbeit</t>
  </si>
  <si>
    <t>Angaben der ehrenamtlichen Helfer/innen:</t>
  </si>
  <si>
    <t>Der/die Mitarbeiter/in wird vergütet nach:</t>
  </si>
  <si>
    <t>Name, Vorname</t>
  </si>
  <si>
    <t>Betreuungstätigkeit</t>
  </si>
  <si>
    <t>Entgeltgruppe</t>
  </si>
  <si>
    <t>Erfahrungsstufe</t>
  </si>
  <si>
    <t>Arbeitgeberanteil zur Sozialversicherung</t>
  </si>
  <si>
    <t>in %</t>
  </si>
  <si>
    <t>Der Antragsteller erklärt, dass</t>
  </si>
  <si>
    <t>die im Antrag gemachten Angaben richtig und vollständig sind.</t>
  </si>
  <si>
    <t>Hinweis zum Subventionsbetrug</t>
  </si>
  <si>
    <t>Internet:</t>
  </si>
  <si>
    <t>2.7</t>
  </si>
  <si>
    <t>Gesamtsumme der Ausgaben</t>
  </si>
  <si>
    <t>Gesamtsumme der Finanzierung</t>
  </si>
  <si>
    <t>Ausgaben für Personal</t>
  </si>
  <si>
    <t>Antrag</t>
  </si>
  <si>
    <t>Eingangsstempel:</t>
  </si>
  <si>
    <t>Tel.-Nr.:</t>
  </si>
  <si>
    <t>E-Mail:</t>
  </si>
  <si>
    <t>Fax-Nr.:</t>
  </si>
  <si>
    <t>Projektbezeichnung:</t>
  </si>
  <si>
    <t>III. Beantragte Zuwendung</t>
  </si>
  <si>
    <t>Aktenzeichen:</t>
  </si>
  <si>
    <t>Private Mittel</t>
  </si>
  <si>
    <t>Angaben der fachlichen Begleitung und Unterstützung der ehrenamtlichen Helferinnen und Helfer durch hauptamtliche Fachkräfte:</t>
  </si>
  <si>
    <t>Folgende Anlagen sind Bestandteil des Antrages und mit dem Antrag einzureichen:</t>
  </si>
  <si>
    <t>1</t>
  </si>
  <si>
    <t>2</t>
  </si>
  <si>
    <t>3</t>
  </si>
  <si>
    <t>4</t>
  </si>
  <si>
    <t>Ort, Datum</t>
  </si>
  <si>
    <t>1.</t>
  </si>
  <si>
    <t>1.2</t>
  </si>
  <si>
    <t>2.</t>
  </si>
  <si>
    <t>2.1</t>
  </si>
  <si>
    <t>2.2</t>
  </si>
  <si>
    <t>2.3</t>
  </si>
  <si>
    <t>2.4</t>
  </si>
  <si>
    <t>2.5</t>
  </si>
  <si>
    <t>2.6</t>
  </si>
  <si>
    <t>§ 264 StGB (Auszug)</t>
  </si>
  <si>
    <t>(1)</t>
  </si>
  <si>
    <t>(2)</t>
  </si>
  <si>
    <t>(3)</t>
  </si>
  <si>
    <t>(4)</t>
  </si>
  <si>
    <t>(5)</t>
  </si>
  <si>
    <t>(6)</t>
  </si>
  <si>
    <t>(7)</t>
  </si>
  <si>
    <t>(8)</t>
  </si>
  <si>
    <t>Fortbildungsmaßnahmen</t>
  </si>
  <si>
    <t>3.</t>
  </si>
  <si>
    <t>Vertretungsberechtigte Person/en:</t>
  </si>
  <si>
    <t>4.</t>
  </si>
  <si>
    <t>5.</t>
  </si>
  <si>
    <t>3.1</t>
  </si>
  <si>
    <t>3.2</t>
  </si>
  <si>
    <t>3.3</t>
  </si>
  <si>
    <t>4.1</t>
  </si>
  <si>
    <t>4.2</t>
  </si>
  <si>
    <t>5.1</t>
  </si>
  <si>
    <t>5.2</t>
  </si>
  <si>
    <t>I. Antragsteller</t>
  </si>
  <si>
    <t>IV. Bankverbindung</t>
  </si>
  <si>
    <t>Siehe Fußnote 1 Seite 1 dieses Antrages.</t>
  </si>
  <si>
    <t>Anrechnungszeiten: Kann der/die Arbeitnehmer/in gleichwertige Berufserfahrungen
bei anderen Arbeitgebern vorweisen?</t>
  </si>
  <si>
    <t>(wenn ja, bitte auf einem gesonderten Blatt den Arbeitgeber, die Art und die Zeiten der Beschäftigung angeben!)</t>
  </si>
  <si>
    <t>Liegt das Einstellungsdatum (incl. o. g. Anrechnungszeiten) vor 11/2006?</t>
  </si>
  <si>
    <t>wenn ja:</t>
  </si>
  <si>
    <t>War der/die Arbeitnehmer/in am 31.10.2006</t>
  </si>
  <si>
    <t>Anzahl</t>
  </si>
  <si>
    <t>davon</t>
  </si>
  <si>
    <t>Tage</t>
  </si>
  <si>
    <t>wöchentliche Gesamtarbeitszeit lt. Arbeitsvertrag:</t>
  </si>
  <si>
    <t>in Stunden pro Woche</t>
  </si>
  <si>
    <t>davon wöchentliche Arbeitszeit im Projekt:</t>
  </si>
  <si>
    <r>
      <t>Bezeichnung</t>
    </r>
    <r>
      <rPr>
        <sz val="8"/>
        <rFont val="Arial"/>
        <family val="2"/>
      </rPr>
      <t xml:space="preserve"> (z. B. AVR)</t>
    </r>
  </si>
  <si>
    <r>
      <t xml:space="preserve">Umlage 2 </t>
    </r>
    <r>
      <rPr>
        <sz val="8"/>
        <rFont val="Arial"/>
        <family val="2"/>
      </rPr>
      <t>(gilt für alle Unternehmen)</t>
    </r>
  </si>
  <si>
    <r>
      <t>Ausgaben für Altersvorsorge/Zusatzversorgungskassen</t>
    </r>
    <r>
      <rPr>
        <sz val="8"/>
        <rFont val="Arial"/>
        <family val="2"/>
      </rPr>
      <t xml:space="preserve"> incl. mögl. SV-Beiträge</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</si>
  <si>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</si>
  <si>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sonstige Einnahmen</t>
  </si>
  <si>
    <t>Landesmittel</t>
  </si>
  <si>
    <t>Mittel der Pflegekassen</t>
  </si>
  <si>
    <t>beantragte Zuwendung</t>
  </si>
  <si>
    <t>Der Antrag auf Genehmigung des vorzeitigen Maßnahmebeginns wird hiermit gestellt:</t>
  </si>
  <si>
    <t>5</t>
  </si>
  <si>
    <t>6</t>
  </si>
  <si>
    <t>7</t>
  </si>
  <si>
    <t>8</t>
  </si>
  <si>
    <t>9</t>
  </si>
  <si>
    <t>Registerauszug (bei Veränderungen), Satzung, Gesellschaftervertrag</t>
  </si>
  <si>
    <t>Freistellungsbescheid des zuständigen Finanzamtes (Nachweis der Gemeinnützigkeit)</t>
  </si>
  <si>
    <t>Mietvertrag (bei Veränderungen)</t>
  </si>
  <si>
    <t>Übersicht zu den Fachkräften</t>
  </si>
  <si>
    <t>wöchentliche
Projektarbeitszeit</t>
  </si>
  <si>
    <t>bei Ende der Unterhaltspflicht im Förderjahr</t>
  </si>
  <si>
    <t>Datum:</t>
  </si>
  <si>
    <t>die Gesamtfinanzierung bei Gewährung der beantragten Förderung gesichert ist.</t>
  </si>
  <si>
    <t>II. Projektbezeichnung, Durchführungsort und -zeitraum</t>
  </si>
  <si>
    <r>
      <t xml:space="preserve">Durchführungsort des Projektes:
</t>
    </r>
    <r>
      <rPr>
        <sz val="8"/>
        <rFont val="Arial"/>
        <family val="2"/>
      </rPr>
      <t>(Anschrift)</t>
    </r>
  </si>
  <si>
    <t>Fahrt-/Reisekosten</t>
  </si>
  <si>
    <t>Aufwendungen für Miete/Mietnebenkosten</t>
  </si>
  <si>
    <t>rechtsverbindliche Unterschrift/en des Antragstellers/Trägers</t>
  </si>
  <si>
    <t>Anlage 5: Übersicht zu den Fachkräften</t>
  </si>
  <si>
    <t>Anlage 10: Übersicht über unterschriftsberechtigte Personen</t>
  </si>
  <si>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</si>
  <si>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</si>
  <si>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</si>
  <si>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</si>
  <si>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</si>
  <si>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</si>
  <si>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</si>
  <si>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</si>
  <si>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</si>
  <si>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</si>
  <si>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</si>
  <si>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</si>
  <si>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</si>
  <si>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</si>
  <si>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</si>
  <si>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</si>
  <si>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3. Änderung</t>
  </si>
  <si>
    <t>4. Änderung</t>
  </si>
  <si>
    <t>5. Änderung</t>
  </si>
  <si>
    <t>6. Änderung</t>
  </si>
  <si>
    <t>7. Änderung</t>
  </si>
  <si>
    <t>Anpassung ANBest-P und 
Ergänzung der Abfrage zur Besserstellung im Punkt V. (neu) Angaben des Antragstellers</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</si>
  <si>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</si>
  <si>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</si>
  <si>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</si>
  <si>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</si>
  <si>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</si>
  <si>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</si>
  <si>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</si>
  <si>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</si>
  <si>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</si>
  <si>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</si>
  <si>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</si>
  <si>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</si>
  <si>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</si>
  <si>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t>VI. Angaben zum Projekt</t>
  </si>
  <si>
    <t>Aufgabenbereiche:¹</t>
  </si>
  <si>
    <r>
      <t>Finanzierung des Projektes bezogen auf die Gesamtausgaben (in €)</t>
    </r>
    <r>
      <rPr>
        <b/>
        <sz val="9"/>
        <rFont val="Arial"/>
        <family val="2"/>
      </rPr>
      <t>¹</t>
    </r>
  </si>
  <si>
    <t>VII. Sonstige Angaben</t>
  </si>
  <si>
    <t>VIII. Anlagen zum Antrag¹</t>
  </si>
  <si>
    <t>IX. Ausgaben- und Finanzierungsplan</t>
  </si>
  <si>
    <t>V 1.9</t>
  </si>
  <si>
    <t>§ 264 Strafgesetzbuch und §§ 3-5 Subventionsgesetz</t>
  </si>
  <si>
    <t xml:space="preserve"> verbleiben beim Antragsteller</t>
  </si>
  <si>
    <t xml:space="preserve"> verbleibt beim Antragsteller</t>
  </si>
  <si>
    <r>
      <t xml:space="preserve">Einnahmen </t>
    </r>
    <r>
      <rPr>
        <sz val="8"/>
        <rFont val="Arial"/>
        <family val="2"/>
      </rPr>
      <t>(z. B. Entlastungsbetrag nach § 45b SGB XI)</t>
    </r>
  </si>
  <si>
    <r>
      <t>weitere Landesmittel</t>
    </r>
    <r>
      <rPr>
        <vertAlign val="superscript"/>
        <sz val="9"/>
        <rFont val="Arial"/>
        <family val="2"/>
      </rPr>
      <t>¹</t>
    </r>
  </si>
  <si>
    <t xml:space="preserve">Aktenzeichen: </t>
  </si>
  <si>
    <t>Anpassung Formularname (alt: Antrag zur Förderung niedrigschwelliger Betreuungsangebote), Anpassung der Bezeichung des Förderbereiches, Umstellung auf Office-Version ab 2007 (Format .xlsx), Entfernen der ANBest-P (da über den Downloadbereich des Förderprogramms auf gfaw-thueringen.de abrufbar)</t>
  </si>
  <si>
    <t>V 1.10</t>
  </si>
  <si>
    <t>der beiliegende Ausgaben- und Finanzierungsplan nach den Grundsätzen einer sparsamen 
und wirtschaftlichen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</si>
  <si>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</si>
  <si>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ihm der Text vom § 264 Strafgesetzbuch und ein Auszug aus dem  Subventionsgesetz §§ 3-5 
ausgehändigt wurde (Anlage dieser Antragsvorlage) und er diese zur Kenntnis genommen hat.</t>
  </si>
  <si>
    <t>mit dem Projekt noch nicht begonnen wurde und auch vor Bekanntgabe des Zuwendungs-
bescheides nicht begonnen wird, sofern kein vorzeitiger Maßnahmebeginn genehmigt wurde. 
Als Vorhabenbeginn ist grundsätzlich auch der Abschluss eines der Ausführung zuzurech-
nenden Lieferungs- oder Leistungsvertrages zu werten.</t>
  </si>
  <si>
    <t>die Allgemeinen Nebenbestimmungen für Zuwendungen zur Projektförderung (ANBest-P) 
ausgehändigt wurden, er vom Inhalt Kenntnis genommen hat und diese als rechtsverbindlich
anerkennt.</t>
  </si>
  <si>
    <r>
      <t>X. Erklärungen des Antragstellers</t>
    </r>
    <r>
      <rPr>
        <i/>
        <sz val="9"/>
        <rFont val="Arial"/>
        <family val="2"/>
      </rPr>
      <t xml:space="preserve"> </t>
    </r>
    <r>
      <rPr>
        <i/>
        <sz val="9"/>
        <color rgb="FF0070C0"/>
        <rFont val="Arial"/>
        <family val="2"/>
      </rPr>
      <t>(Bitte Zutreffendes ankreuzen!)</t>
    </r>
  </si>
  <si>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</si>
  <si>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Anpassung der Erklärung zum Datenschutz und der subventionserheblichen Erklärung</t>
  </si>
  <si>
    <t>V 1.11</t>
  </si>
  <si>
    <r>
      <t>Die Förderung wird für Aufwandsentschädigungen für ehrenamtliche Helfer sowie Personal- und Sachausgaben beantragt, die durch die Wahrnehmung folgender Aufgaben entstehen:</t>
    </r>
    <r>
      <rPr>
        <sz val="9"/>
        <color rgb="FF0070C0"/>
        <rFont val="Arial"/>
        <family val="2"/>
      </rPr>
      <t xml:space="preserve"> </t>
    </r>
    <r>
      <rPr>
        <i/>
        <sz val="8"/>
        <color rgb="FF0070C0"/>
        <rFont val="Arial"/>
        <family val="2"/>
      </rPr>
      <t>(Bitte Zutreffendes ankreuzen!)</t>
    </r>
  </si>
  <si>
    <r>
      <t xml:space="preserve">öffentliche Mittel¹ </t>
    </r>
    <r>
      <rPr>
        <i/>
        <sz val="8"/>
        <color rgb="FF0070C0"/>
        <rFont val="Arial"/>
        <family val="2"/>
      </rPr>
      <t>(z. B. kommunale Mittel, Mittel der Arbeitsförd.)</t>
    </r>
  </si>
  <si>
    <r>
      <t>sonstige Fördermittel</t>
    </r>
    <r>
      <rPr>
        <vertAlign val="superscript"/>
        <sz val="9"/>
        <rFont val="Arial"/>
        <family val="2"/>
      </rPr>
      <t>¹</t>
    </r>
    <r>
      <rPr>
        <sz val="9"/>
        <rFont val="Arial"/>
        <family val="2"/>
      </rPr>
      <t xml:space="preserve"> </t>
    </r>
    <r>
      <rPr>
        <i/>
        <sz val="8"/>
        <color rgb="FF0070C0"/>
        <rFont val="Arial"/>
        <family val="2"/>
      </rPr>
      <t>(z. B. Selbsthilfe/Ehrenamt)</t>
    </r>
  </si>
  <si>
    <r>
      <t>Weitere Fördermittel:</t>
    </r>
    <r>
      <rPr>
        <i/>
        <sz val="8"/>
        <rFont val="Arial"/>
        <family val="2"/>
      </rPr>
      <t xml:space="preserve"> </t>
    </r>
    <r>
      <rPr>
        <i/>
        <sz val="8"/>
        <color rgb="FF0070C0"/>
        <rFont val="Arial"/>
        <family val="2"/>
      </rPr>
      <t>(Bitte Zutreffendes ankreuzen und ggf. den Nachweis beifügen!)</t>
    </r>
  </si>
  <si>
    <r>
      <t xml:space="preserve">Handelt es sich um einen Antrag nach </t>
    </r>
    <r>
      <rPr>
        <i/>
        <sz val="8"/>
        <color rgb="FF0070C0"/>
        <rFont val="Arial"/>
        <family val="2"/>
      </rPr>
      <t>(Bitte Zutreffendes ankreuzen!)</t>
    </r>
  </si>
  <si>
    <t>Durch den Antrag-
steller auszufüllen!</t>
  </si>
  <si>
    <t xml:space="preserve"> liegt dem
 Antrag bei</t>
  </si>
  <si>
    <t xml:space="preserve"> wird
 nachgereicht</t>
  </si>
  <si>
    <t xml:space="preserve"> ist nicht
 zutreffend</t>
  </si>
  <si>
    <t xml:space="preserve">Bezeichnung
</t>
  </si>
  <si>
    <t>11</t>
  </si>
  <si>
    <t>Antrag zur Förderung von AUPA</t>
  </si>
  <si>
    <t xml:space="preserve"> Nr. der Anlage</t>
  </si>
  <si>
    <r>
      <t>Qualifikation</t>
    </r>
    <r>
      <rPr>
        <sz val="9"/>
        <color rgb="FF0070C0"/>
        <rFont val="Arial"/>
        <family val="2"/>
      </rPr>
      <t xml:space="preserve"> </t>
    </r>
    <r>
      <rPr>
        <i/>
        <sz val="8"/>
        <color rgb="FF0070C0"/>
        <rFont val="Arial"/>
        <family val="2"/>
      </rPr>
      <t>(Bitte die Arbeitsverträge und Befähigungsnachweise beifügen!)</t>
    </r>
    <r>
      <rPr>
        <i/>
        <sz val="8"/>
        <rFont val="Arial"/>
        <family val="2"/>
      </rPr>
      <t xml:space="preserve">
</t>
    </r>
    <r>
      <rPr>
        <i/>
        <sz val="8"/>
        <color rgb="FF0070C0"/>
        <rFont val="Arial"/>
        <family val="2"/>
      </rPr>
      <t>- mindestens eine Fachkraft muss einen Qualifikationsnachweis besitzen -</t>
    </r>
  </si>
  <si>
    <t>Gesamtausgaben (in €)¹</t>
  </si>
  <si>
    <t>Betrag in €</t>
  </si>
  <si>
    <t>Fortbildung für Ehrenamtliche und Supervision/Angehörigenschulungen</t>
  </si>
  <si>
    <t>Bürobedarf und Fachliteratur</t>
  </si>
  <si>
    <t>Geräte und Ausstattung</t>
  </si>
  <si>
    <t xml:space="preserve">1.1
</t>
  </si>
  <si>
    <t>Eigenmittel des Antragstellers</t>
  </si>
  <si>
    <t>er zum Vorsteuerabzug gemäß § 15 UStG
und dies im Ausgabenplan berücksichtigt hat.</t>
  </si>
  <si>
    <r>
      <t xml:space="preserve">Anlage 6: Berechnung der Personalausgaben </t>
    </r>
    <r>
      <rPr>
        <sz val="9"/>
        <rFont val="Arial"/>
        <family val="2"/>
      </rPr>
      <t xml:space="preserve">(Kopiervorlage) - </t>
    </r>
    <r>
      <rPr>
        <i/>
        <sz val="8"/>
        <color rgb="FF0070C0"/>
        <rFont val="Arial"/>
        <family val="2"/>
      </rPr>
      <t>Personenbezogene Angaben sind immer auszufüllen!</t>
    </r>
  </si>
  <si>
    <t>Umbennung der Datei
          von: »Antrag Förderung von AUA« 
          in: »Antrag Förderung von AUPA«,
Anpassung Punkt VI. (Angaben zum Projekt), Punkt VIII. (Anlagen zum Antrag), 
Punkt IX. (Ausgaben- und Finanzierungsplan), Punkt X. (Erklärungen des Antragstellers)</t>
  </si>
  <si>
    <t>V 1.12</t>
  </si>
  <si>
    <t>Anpassung der Erklärung zum Datenschutz</t>
  </si>
  <si>
    <t>Ansprechpartner:</t>
  </si>
  <si>
    <t>Funktion des Ansprechpartners:</t>
  </si>
  <si>
    <t>* * * Status- und Funktionsbezeichnungen dieses Antrages gelten geschlechtsneutral. * * *</t>
  </si>
  <si>
    <t>Erstantrag</t>
  </si>
  <si>
    <t>Änderungsantrag</t>
  </si>
  <si>
    <t>Beginn des Projektes:¹</t>
  </si>
  <si>
    <t>Ende des Projektes:¹</t>
  </si>
  <si>
    <t xml:space="preserve">Stempel, rechtsverbindliche Unterschrift/en des Antragstellers/Trägers </t>
  </si>
  <si>
    <t>V 1.13</t>
  </si>
  <si>
    <t>Anpassung Seite 4 (Hinweis bei Ausgabenposition 1.1 "maximal bis E 9b TV-L ...")</t>
  </si>
  <si>
    <t>V 1.14</t>
  </si>
  <si>
    <t>Bescheinigung in Steuersachen (für Erstantragsteller, nicht älter als ein Monat)</t>
  </si>
  <si>
    <t>Aktualisierung der Richtlinenbezeichnung</t>
  </si>
  <si>
    <t>V 1.15</t>
  </si>
  <si>
    <t>Aktualisierung der Richtlinenbezeichnung
Anpassung der Fußnote 1 und des Hinweises zum § 264 StGB</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</si>
  <si>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</si>
  <si>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</si>
  <si>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</si>
  <si>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</si>
  <si>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Wer in den Fällen des Absatzes 1 Nr. 1 bis 3 leichtfertig handelt, wird mit Freiheitsstrafe bis zu drei Jahren oder mit Geld-</t>
  </si>
  <si>
    <t>strafe bestraft.</t>
  </si>
  <si>
    <t>Nach den Absätzen 1 und 5 wird nicht bestraft, wer freiwillig verhindert, dass auf Grund der Tat die Subvention gewährt</t>
  </si>
  <si>
    <t>Neben einer Freiheitsstrafe von mindestens einem Jahr wegen einer Straftat nach den Absätzen 1 bis 3 kann das Gericht</t>
  </si>
  <si>
    <t>die Fähigkeit, öffentliche Ämter zu bekleiden, und die Fähigkeit, Rechte aus öffentlichen Wahlen zu erlangen, aberkennen</t>
  </si>
  <si>
    <t>(§ 45 Absatz 2). Gegenstände, auf die sich die Tat bezieht, können eingezogen werden; § 74a ist anzuwenden.</t>
  </si>
  <si>
    <t>eine Leistung aus öffentlichen Mitteln nach dem Recht der Europäischen Union, die wenigstens zum Teil</t>
  </si>
  <si>
    <t>(9)</t>
  </si>
  <si>
    <t>von denen die Bewilligung, Gewährung, Rückforderung, Weitergewährung oder das Belassen einer Subvention</t>
  </si>
  <si>
    <t>oder eines Subventionsvorteils gesetzlich oder nach dem Subventionsvertrag abhängig ist.</t>
  </si>
  <si>
    <t>Gewährung, Weitergewährung, Inanspruchnahme oder dem Belassen der Subvention oder des Subventionsvorteils ent-</t>
  </si>
  <si>
    <t>gegenstehen oder für die Rückforderung der Subvention oder des Subventionsvorteils erheblich sind. Besonders</t>
  </si>
  <si>
    <t>Scheingeschäfte und Scheinhandlungen sind für die Bewilligung, Gewährung, Rückforderung und Weitergewährung</t>
  </si>
  <si>
    <t>oder das Belassen einer Subvention oder eines Subventionsvorteils unerheblich. Wird durch ein Scheingeschäft oder</t>
  </si>
  <si>
    <t>eine Scheinhandlung ein anderer Sachverhalt verdeckt, so ist der verdeckte Sachverhalt für die Bewilligung, Gewährung,</t>
  </si>
  <si>
    <t>Hinblick auf eine Subvention beschränkt ist, entgegen der Verwendungsbeschränkung verwendet und dadurch einen</t>
  </si>
  <si>
    <t>Vorteil erlangt, hat diesen dem Subventionsgeber herauszugeben.</t>
  </si>
  <si>
    <t>ungerechtfertigten Bereicherung entsprechend. Auf den Wegfall der Bereicherung kann sich der Herausgabepflichtige</t>
  </si>
  <si>
    <t>nicht berufen, soweit er die Verwendungsbeschränkung kannte oder infolge grober Fahrlässigkeit nicht kannte.</t>
  </si>
  <si>
    <t>V 1.16</t>
  </si>
  <si>
    <t>Adressänderung</t>
  </si>
  <si>
    <t>Weimarische Straße 45/46</t>
  </si>
  <si>
    <t>99099 Erfurt</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</si>
  <si>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</si>
  <si>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</si>
  <si>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</si>
  <si>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Förderung von AUPA</t>
  </si>
  <si>
    <t>GFAW</t>
  </si>
  <si>
    <t>TLVwA</t>
  </si>
  <si>
    <t>V 2.0</t>
  </si>
  <si>
    <t>Übernahme des Formulars</t>
  </si>
  <si>
    <t>Thüringer Landesverwaltungsamt</t>
  </si>
  <si>
    <t>- Abteilungsgruppe Arbeits- und Wirtschaftsförderung</t>
  </si>
  <si>
    <t xml:space="preserve"> bereits
 vorhanden</t>
  </si>
  <si>
    <t>V 2.1</t>
  </si>
  <si>
    <t>Anpassung an neue Richtlinie</t>
  </si>
  <si>
    <t>auf Förderung von Angeboten zur Unterstützung Pflegebedürftiger 
im Alltag, ehrenamtlichen Strukturen, Modellvorhaben zur Erprobung 
neuer Versorgungskonzepte und Versorgungsstrukturen und der 
Selbsthilfe im Freistaat Thüringen gemäß Richtlinie vom 24.03.2023</t>
  </si>
  <si>
    <r>
      <t xml:space="preserve">Vergütung für hauptamtlich angestellte Fachkräfte inkl. Sozialabgaben
</t>
    </r>
    <r>
      <rPr>
        <i/>
        <sz val="8"/>
        <color rgb="FF0070C0"/>
        <rFont val="Arial"/>
        <family val="2"/>
      </rPr>
      <t>(maximal bis E 10 TV-L unter Berücksichtigung des Besserstellungsverbotes)</t>
    </r>
  </si>
  <si>
    <t>er den betroffenen Personen im Sinne des Art. 4 DSGVO (z. B. Mitarbeiter, Ansprechpartner, 
Teilnehmer im Projekt) die Kenntnisnahme der "Datenschutzerklärung Förderverfahren" des 
TLVwA ermöglicht. Die allgemeinen oder auf den jeweiligen Empfänger orientierten Daten-
schutzerklärungen sind über den Bereich "FAQ Datenschutz" sowie über den Link 
https://tlvwa.thueringen.de unter Arbeits- und Wirtschaftsförderung 
&gt; Soziales, Familie, Jugend und Sport &gt; Allgemeine Downloads zu den Richtlinien 
(SoFaJuSp) &gt; Downloads abrufbar.</t>
  </si>
  <si>
    <t>ANBest-P (abrufbar über den Downloadbereich des Förderprogramms auf: https://tlvwa.thueringen.de unter Arbeits- und Wirtschaftsförderung)</t>
  </si>
  <si>
    <r>
      <t xml:space="preserve">Öffentliche Mittel </t>
    </r>
    <r>
      <rPr>
        <i/>
        <sz val="8"/>
        <rFont val="Arial"/>
        <family val="2"/>
      </rPr>
      <t>(Bitte Bescheide beifügen!)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</si>
</sst>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dd/mm/yy;@"/>
    <numFmt numFmtId="166" formatCode="_-* #,##0.00\ [$€-1]_-;\-* #,##0.00\ [$€-1]_-;_-* &quot;-&quot;??\ [$€-1]_-"/>
    <numFmt numFmtId="167" formatCode="0.0"/>
    <numFmt numFmtId="168" formatCode="0.000%"/>
    <numFmt numFmtId="169" formatCode="#,##0.00;;"/>
    <numFmt numFmtId="170" formatCode="#,##0.00;\-#,##0.00;"/>
    <numFmt numFmtId="171" formatCode="0;;"/>
    <numFmt numFmtId="172" formatCode=";;;&quot;X&quot;"/>
    <numFmt numFmtId="173" formatCode="00000"/>
  </numFmts>
  <fonts count="51"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vertAlign val="superscript"/>
      <sz val="9"/>
      <name val="Arial"/>
      <family val="2"/>
    </font>
    <font>
      <sz val="7"/>
      <name val="Arial"/>
      <family val="2"/>
    </font>
    <font>
      <sz val="9"/>
      <color indexed="8"/>
      <name val="Arial"/>
      <family val="2"/>
    </font>
    <font>
      <sz val="9"/>
      <color indexed="10"/>
      <name val="Arial"/>
      <family val="2"/>
    </font>
    <font>
      <b/>
      <sz val="9"/>
      <name val="Arial"/>
      <family val="2"/>
    </font>
    <font>
      <i/>
      <sz val="8"/>
      <name val="Arial"/>
      <family val="2"/>
    </font>
    <font>
      <b/>
      <u/>
      <sz val="9"/>
      <name val="Arial"/>
      <family val="2"/>
    </font>
    <font>
      <i/>
      <sz val="8"/>
      <color indexed="22"/>
      <name val="Arial"/>
      <family val="2"/>
    </font>
    <font>
      <i/>
      <sz val="9"/>
      <name val="Arial"/>
      <family val="2"/>
    </font>
    <font>
      <b/>
      <sz val="12"/>
      <name val="Arial"/>
      <family val="2"/>
    </font>
    <font>
      <b/>
      <sz val="8"/>
      <color indexed="10"/>
      <name val="Arial"/>
      <family val="2"/>
    </font>
    <font>
      <b/>
      <sz val="8"/>
      <name val="Arial"/>
      <family val="2"/>
    </font>
    <font>
      <u/>
      <sz val="9"/>
      <name val="Arial"/>
      <family val="2"/>
    </font>
    <font>
      <i/>
      <u/>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sz val="9"/>
      <color rgb="FF0070C0"/>
      <name val="Arial"/>
      <family val="2"/>
    </font>
    <font>
      <b/>
      <sz val="18"/>
      <name val="Arial"/>
      <family val="2"/>
    </font>
    <font>
      <b/>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6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7" fillId="2" borderId="1" applyNumberFormat="0" applyAlignment="0" applyProtection="0"/>
    <xf numFmtId="0" fontId="28" fillId="2" borderId="2" applyNumberFormat="0" applyAlignment="0" applyProtection="0"/>
    <xf numFmtId="0" fontId="29" fillId="3" borderId="2" applyNumberFormat="0" applyAlignment="0" applyProtection="0"/>
    <xf numFmtId="0" fontId="30" fillId="0" borderId="3" applyNumberFormat="0" applyFill="0" applyAlignment="0" applyProtection="0"/>
    <xf numFmtId="0" fontId="31" fillId="0" borderId="0" applyNumberFormat="0" applyFill="0" applyBorder="0" applyAlignment="0" applyProtection="0"/>
    <xf numFmtId="166" fontId="3" fillId="0" borderId="0" applyFont="0" applyFill="0" applyBorder="0" applyAlignment="0" applyProtection="0"/>
    <xf numFmtId="0" fontId="32" fillId="14" borderId="0" applyNumberFormat="0" applyBorder="0" applyAlignment="0" applyProtection="0"/>
    <xf numFmtId="0" fontId="33" fillId="3" borderId="0" applyNumberFormat="0" applyBorder="0" applyAlignment="0" applyProtection="0"/>
    <xf numFmtId="0" fontId="2" fillId="4" borderId="4" applyNumberFormat="0" applyFont="0" applyAlignment="0" applyProtection="0"/>
    <xf numFmtId="0" fontId="34" fillId="15" borderId="0" applyNumberFormat="0" applyBorder="0" applyAlignment="0" applyProtection="0"/>
    <xf numFmtId="0" fontId="42" fillId="0" borderId="0"/>
    <xf numFmtId="0" fontId="3" fillId="0" borderId="0"/>
    <xf numFmtId="0" fontId="2" fillId="0" borderId="0" applyBorder="0"/>
    <xf numFmtId="0" fontId="3" fillId="0" borderId="0"/>
    <xf numFmtId="0" fontId="3" fillId="0" borderId="0"/>
    <xf numFmtId="0" fontId="35" fillId="0" borderId="0" applyNumberFormat="0" applyFill="0" applyBorder="0" applyAlignment="0" applyProtection="0"/>
    <xf numFmtId="0" fontId="36" fillId="0" borderId="5" applyNumberFormat="0" applyFill="0" applyAlignment="0" applyProtection="0"/>
    <xf numFmtId="0" fontId="37" fillId="0" borderId="6" applyNumberFormat="0" applyFill="0" applyAlignment="0" applyProtection="0"/>
    <xf numFmtId="0" fontId="38" fillId="0" borderId="7" applyNumberFormat="0" applyFill="0" applyAlignment="0" applyProtection="0"/>
    <xf numFmtId="0" fontId="38" fillId="0" borderId="0" applyNumberFormat="0" applyFill="0" applyBorder="0" applyAlignment="0" applyProtection="0"/>
    <xf numFmtId="0" fontId="39" fillId="0" borderId="8" applyNumberFormat="0" applyFill="0" applyAlignment="0" applyProtection="0"/>
    <xf numFmtId="0" fontId="40" fillId="0" borderId="0" applyNumberFormat="0" applyFill="0" applyBorder="0" applyAlignment="0" applyProtection="0"/>
    <xf numFmtId="0" fontId="41" fillId="16" borderId="9" applyNumberFormat="0" applyAlignment="0" applyProtection="0"/>
    <xf numFmtId="0" fontId="1" fillId="0" borderId="0"/>
    <xf numFmtId="0" fontId="3" fillId="0" borderId="0"/>
    <xf numFmtId="0" fontId="2" fillId="0" borderId="0"/>
    <xf numFmtId="0" fontId="2" fillId="0" borderId="0"/>
    <xf numFmtId="0" fontId="3" fillId="0" borderId="0"/>
  </cellStyleXfs>
  <cellXfs count="438">
    <xf numFmtId="0" fontId="0" fillId="0" borderId="0" xfId="0"/>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Alignment="1" applyProtection="1">
      <alignment horizontal="right" vertical="center"/>
    </xf>
    <xf numFmtId="0" fontId="8" fillId="0" borderId="0" xfId="0" applyFont="1" applyFill="1" applyAlignment="1" applyProtection="1">
      <alignment vertical="center"/>
    </xf>
    <xf numFmtId="0" fontId="11"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vertical="center" wrapText="1"/>
    </xf>
    <xf numFmtId="0" fontId="6" fillId="0" borderId="1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2"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8" fillId="0" borderId="0" xfId="0" applyFont="1" applyAlignment="1" applyProtection="1">
      <alignment vertical="center"/>
    </xf>
    <xf numFmtId="49" fontId="6"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49" fontId="6" fillId="0" borderId="0" xfId="0" applyNumberFormat="1" applyFont="1" applyAlignment="1" applyProtection="1">
      <alignment vertical="center"/>
    </xf>
    <xf numFmtId="49" fontId="8" fillId="0" borderId="14" xfId="0" applyNumberFormat="1" applyFont="1" applyBorder="1" applyAlignment="1" applyProtection="1">
      <alignment vertical="center"/>
    </xf>
    <xf numFmtId="0" fontId="8" fillId="0" borderId="14" xfId="0" applyFont="1" applyBorder="1" applyAlignment="1" applyProtection="1">
      <alignment vertical="center"/>
    </xf>
    <xf numFmtId="0" fontId="5" fillId="0" borderId="0" xfId="0" applyFont="1" applyAlignment="1" applyProtection="1">
      <alignment vertical="center"/>
    </xf>
    <xf numFmtId="0" fontId="6" fillId="0" borderId="12" xfId="0" applyFont="1" applyFill="1" applyBorder="1" applyAlignment="1" applyProtection="1">
      <alignment horizontal="left" vertical="center"/>
    </xf>
    <xf numFmtId="4" fontId="6" fillId="0" borderId="12" xfId="0" applyNumberFormat="1" applyFont="1" applyFill="1" applyBorder="1" applyAlignment="1" applyProtection="1">
      <alignment horizontal="left" vertical="center"/>
    </xf>
    <xf numFmtId="4" fontId="6" fillId="0" borderId="0" xfId="0" applyNumberFormat="1" applyFont="1" applyFill="1" applyBorder="1" applyAlignment="1" applyProtection="1">
      <alignment horizontal="left" vertical="center"/>
    </xf>
    <xf numFmtId="4" fontId="6" fillId="0" borderId="13" xfId="0" applyNumberFormat="1" applyFont="1" applyFill="1" applyBorder="1" applyAlignment="1" applyProtection="1">
      <alignment horizontal="left" vertical="center"/>
    </xf>
    <xf numFmtId="0" fontId="15" fillId="0" borderId="0" xfId="0" applyFont="1" applyFill="1" applyAlignment="1" applyProtection="1">
      <alignment vertical="center"/>
    </xf>
    <xf numFmtId="165" fontId="6" fillId="17" borderId="15" xfId="0" applyNumberFormat="1" applyFont="1" applyFill="1" applyBorder="1" applyAlignment="1" applyProtection="1">
      <alignment horizontal="center" vertical="center"/>
      <protection locked="0"/>
    </xf>
    <xf numFmtId="167" fontId="6" fillId="17" borderId="15" xfId="0" applyNumberFormat="1" applyFont="1" applyFill="1" applyBorder="1" applyAlignment="1" applyProtection="1">
      <alignment horizontal="center" vertical="center"/>
      <protection locked="0"/>
    </xf>
    <xf numFmtId="49" fontId="5" fillId="0" borderId="0" xfId="0" applyNumberFormat="1" applyFont="1" applyFill="1" applyAlignment="1" applyProtection="1">
      <alignment vertical="center"/>
    </xf>
    <xf numFmtId="0" fontId="8"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indent="1"/>
    </xf>
    <xf numFmtId="1" fontId="6" fillId="0" borderId="0" xfId="0" applyNumberFormat="1" applyFont="1" applyFill="1" applyBorder="1" applyAlignment="1" applyProtection="1">
      <alignment horizontal="center" vertical="center"/>
    </xf>
    <xf numFmtId="49" fontId="6" fillId="18" borderId="15"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4" fontId="8" fillId="0" borderId="0" xfId="0" applyNumberFormat="1" applyFont="1" applyFill="1" applyBorder="1" applyAlignment="1" applyProtection="1">
      <alignment horizontal="center" vertical="center"/>
    </xf>
    <xf numFmtId="49" fontId="8" fillId="0" borderId="14" xfId="0" applyNumberFormat="1" applyFont="1" applyFill="1" applyBorder="1" applyAlignment="1" applyProtection="1">
      <alignment vertical="center"/>
    </xf>
    <xf numFmtId="0" fontId="8" fillId="0" borderId="14" xfId="0" applyFont="1" applyFill="1" applyBorder="1" applyAlignment="1" applyProtection="1">
      <alignment vertical="center"/>
    </xf>
    <xf numFmtId="0" fontId="17" fillId="0" borderId="14" xfId="0" applyFont="1" applyFill="1" applyBorder="1" applyAlignment="1" applyProtection="1">
      <alignment horizontal="center" vertical="center"/>
    </xf>
    <xf numFmtId="0" fontId="10" fillId="0" borderId="0" xfId="0" applyFont="1" applyFill="1" applyBorder="1" applyAlignment="1" applyProtection="1">
      <alignment vertical="top"/>
    </xf>
    <xf numFmtId="0" fontId="16" fillId="17" borderId="16" xfId="0" applyFont="1" applyFill="1" applyBorder="1" applyAlignment="1" applyProtection="1">
      <alignment horizontal="left" vertical="center" wrapText="1"/>
    </xf>
    <xf numFmtId="0" fontId="16" fillId="17" borderId="17" xfId="0" applyFont="1" applyFill="1" applyBorder="1" applyAlignment="1" applyProtection="1">
      <alignment horizontal="left" vertical="center" wrapText="1"/>
    </xf>
    <xf numFmtId="0" fontId="16" fillId="17" borderId="18" xfId="0" applyFont="1" applyFill="1" applyBorder="1" applyAlignment="1" applyProtection="1">
      <alignment horizontal="left" vertical="center" wrapText="1"/>
    </xf>
    <xf numFmtId="164" fontId="8" fillId="0" borderId="0" xfId="0" applyNumberFormat="1" applyFont="1" applyFill="1" applyBorder="1" applyAlignment="1" applyProtection="1">
      <alignment horizontal="center" vertical="center"/>
    </xf>
    <xf numFmtId="3" fontId="8" fillId="0" borderId="0" xfId="0" applyNumberFormat="1" applyFont="1" applyFill="1" applyBorder="1" applyAlignment="1" applyProtection="1">
      <alignment horizontal="right" vertical="center" indent="8"/>
    </xf>
    <xf numFmtId="0" fontId="18" fillId="0" borderId="0" xfId="0" applyFont="1" applyFill="1" applyAlignment="1" applyProtection="1">
      <alignment vertical="center"/>
    </xf>
    <xf numFmtId="49" fontId="6" fillId="0" borderId="12" xfId="0" applyNumberFormat="1" applyFont="1" applyBorder="1" applyAlignment="1" applyProtection="1">
      <alignment vertical="center"/>
    </xf>
    <xf numFmtId="0" fontId="6" fillId="0" borderId="12" xfId="0" applyFont="1" applyBorder="1" applyAlignment="1" applyProtection="1">
      <alignment vertical="center"/>
    </xf>
    <xf numFmtId="0" fontId="6" fillId="0" borderId="0" xfId="0" applyFont="1" applyAlignment="1">
      <alignment vertical="center"/>
    </xf>
    <xf numFmtId="0" fontId="6" fillId="0" borderId="13" xfId="0" applyFont="1" applyFill="1" applyBorder="1" applyAlignment="1" applyProtection="1">
      <alignment vertical="center"/>
    </xf>
    <xf numFmtId="0" fontId="5" fillId="0" borderId="0" xfId="0" applyFont="1" applyFill="1" applyBorder="1" applyAlignment="1" applyProtection="1">
      <alignment vertical="center"/>
    </xf>
    <xf numFmtId="0" fontId="21" fillId="0" borderId="0" xfId="0" applyFont="1" applyFill="1" applyBorder="1" applyAlignment="1" applyProtection="1">
      <alignment vertical="center"/>
    </xf>
    <xf numFmtId="4" fontId="6" fillId="0" borderId="0" xfId="0" applyNumberFormat="1" applyFont="1" applyFill="1" applyBorder="1" applyAlignment="1" applyProtection="1">
      <alignment horizontal="right" vertical="center" indent="1"/>
    </xf>
    <xf numFmtId="4" fontId="6" fillId="0" borderId="0" xfId="0" applyNumberFormat="1" applyFont="1" applyFill="1" applyBorder="1" applyAlignment="1" applyProtection="1">
      <alignment horizontal="left" vertical="center" indent="2"/>
    </xf>
    <xf numFmtId="0" fontId="17" fillId="0" borderId="0" xfId="0" applyFont="1" applyFill="1" applyAlignment="1" applyProtection="1">
      <alignment horizontal="right" vertical="center" indent="1"/>
    </xf>
    <xf numFmtId="168" fontId="6" fillId="17" borderId="15" xfId="0" applyNumberFormat="1" applyFont="1" applyFill="1" applyBorder="1" applyAlignment="1" applyProtection="1">
      <alignment horizontal="right" vertical="center" indent="1"/>
      <protection locked="0"/>
    </xf>
    <xf numFmtId="0" fontId="23" fillId="0" borderId="0" xfId="0" applyFont="1" applyFill="1" applyBorder="1" applyAlignment="1" applyProtection="1">
      <alignment horizontal="center" vertical="top"/>
    </xf>
    <xf numFmtId="49"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23" fillId="0" borderId="0" xfId="0" applyFont="1" applyFill="1" applyBorder="1" applyAlignment="1" applyProtection="1">
      <alignment horizontal="center" vertical="center"/>
    </xf>
    <xf numFmtId="0" fontId="14" fillId="0" borderId="0" xfId="0" applyNumberFormat="1" applyFont="1" applyAlignment="1" applyProtection="1">
      <alignment vertical="center"/>
    </xf>
    <xf numFmtId="0" fontId="14" fillId="0" borderId="0" xfId="0" applyFont="1" applyFill="1" applyAlignment="1" applyProtection="1">
      <alignment horizontal="left" vertical="center"/>
    </xf>
    <xf numFmtId="0" fontId="14" fillId="0" borderId="0" xfId="0" applyFont="1" applyFill="1" applyAlignment="1" applyProtection="1">
      <alignment vertical="center"/>
    </xf>
    <xf numFmtId="0" fontId="4" fillId="0" borderId="0" xfId="37" applyFont="1" applyFill="1" applyBorder="1" applyAlignment="1" applyProtection="1">
      <alignment vertical="center"/>
    </xf>
    <xf numFmtId="14" fontId="6" fillId="17" borderId="12" xfId="0" applyNumberFormat="1" applyFont="1" applyFill="1" applyBorder="1" applyAlignment="1" applyProtection="1">
      <alignment vertical="center"/>
      <protection locked="0" hidden="1"/>
    </xf>
    <xf numFmtId="0" fontId="14" fillId="0" borderId="0" xfId="0" applyNumberFormat="1" applyFont="1" applyAlignment="1" applyProtection="1">
      <alignment horizontal="right"/>
    </xf>
    <xf numFmtId="0" fontId="14" fillId="0" borderId="0" xfId="0" applyNumberFormat="1" applyFont="1" applyAlignment="1" applyProtection="1">
      <alignment horizontal="right" vertical="top"/>
    </xf>
    <xf numFmtId="0" fontId="14" fillId="0" borderId="0" xfId="0" applyNumberFormat="1" applyFont="1" applyFill="1" applyAlignment="1" applyProtection="1">
      <alignment horizontal="right"/>
    </xf>
    <xf numFmtId="0" fontId="14" fillId="0" borderId="0" xfId="0" applyNumberFormat="1" applyFont="1" applyFill="1" applyAlignment="1" applyProtection="1">
      <alignment horizontal="right" vertical="top"/>
    </xf>
    <xf numFmtId="0" fontId="14" fillId="0" borderId="0" xfId="0" applyNumberFormat="1" applyFont="1" applyFill="1" applyAlignment="1" applyProtection="1">
      <alignment vertical="center"/>
    </xf>
    <xf numFmtId="49" fontId="4" fillId="0" borderId="12" xfId="0" applyNumberFormat="1" applyFont="1" applyFill="1" applyBorder="1" applyAlignment="1" applyProtection="1">
      <alignment horizontal="center" vertical="center"/>
    </xf>
    <xf numFmtId="0" fontId="4" fillId="0" borderId="12" xfId="37" applyFont="1" applyFill="1" applyBorder="1" applyAlignment="1" applyProtection="1">
      <alignment vertical="center"/>
    </xf>
    <xf numFmtId="0" fontId="4" fillId="0" borderId="0" xfId="37" applyFont="1" applyFill="1" applyBorder="1" applyAlignment="1" applyProtection="1">
      <alignment horizontal="center" vertical="center" wrapText="1"/>
    </xf>
    <xf numFmtId="0" fontId="5" fillId="0" borderId="13" xfId="0" applyFont="1" applyFill="1" applyBorder="1" applyAlignment="1" applyProtection="1">
      <alignment vertical="center"/>
    </xf>
    <xf numFmtId="0" fontId="5" fillId="0" borderId="0" xfId="0" applyFont="1" applyFill="1" applyAlignment="1" applyProtection="1">
      <alignment vertical="center"/>
    </xf>
    <xf numFmtId="0" fontId="6" fillId="0" borderId="11" xfId="0" applyFont="1" applyFill="1" applyBorder="1" applyAlignment="1" applyProtection="1">
      <alignment horizontal="left" vertical="center"/>
    </xf>
    <xf numFmtId="0" fontId="4" fillId="0" borderId="20" xfId="37" applyFont="1" applyFill="1" applyBorder="1" applyAlignment="1" applyProtection="1">
      <alignment vertical="center"/>
    </xf>
    <xf numFmtId="0" fontId="6" fillId="0" borderId="20" xfId="0" applyFont="1" applyFill="1" applyBorder="1" applyAlignment="1" applyProtection="1">
      <alignment vertical="center"/>
    </xf>
    <xf numFmtId="0" fontId="4" fillId="0" borderId="0" xfId="37" applyFont="1" applyFill="1" applyBorder="1" applyAlignment="1" applyProtection="1">
      <alignment horizontal="left" vertical="center" indent="1"/>
    </xf>
    <xf numFmtId="0" fontId="4" fillId="0" borderId="0" xfId="37" applyFont="1" applyFill="1" applyBorder="1" applyAlignment="1" applyProtection="1">
      <alignment horizontal="center" vertical="center" wrapText="1"/>
      <protection locked="0"/>
    </xf>
    <xf numFmtId="0" fontId="3" fillId="0" borderId="0" xfId="36" applyNumberFormat="1" applyAlignment="1" applyProtection="1">
      <alignment vertical="center"/>
      <protection hidden="1"/>
    </xf>
    <xf numFmtId="0" fontId="3" fillId="0" borderId="0" xfId="36" applyNumberFormat="1" applyAlignment="1" applyProtection="1">
      <alignment horizontal="center" vertical="center"/>
      <protection hidden="1"/>
    </xf>
    <xf numFmtId="0" fontId="3" fillId="0" borderId="0" xfId="36" applyNumberFormat="1" applyBorder="1" applyAlignment="1" applyProtection="1">
      <alignment vertical="center"/>
      <protection hidden="1"/>
    </xf>
    <xf numFmtId="0" fontId="5" fillId="0" borderId="0" xfId="0" applyFont="1" applyFill="1" applyAlignment="1" applyProtection="1">
      <alignment vertical="top" wrapText="1"/>
    </xf>
    <xf numFmtId="0" fontId="3" fillId="0" borderId="0" xfId="0" applyFont="1" applyFill="1" applyAlignment="1" applyProtection="1">
      <alignment horizontal="left" vertical="center"/>
    </xf>
    <xf numFmtId="0" fontId="3" fillId="0" borderId="0" xfId="0" applyFont="1" applyFill="1" applyAlignment="1" applyProtection="1">
      <alignment horizontal="left" vertical="center" indent="1"/>
    </xf>
    <xf numFmtId="0" fontId="3" fillId="0" borderId="0" xfId="0" applyFont="1" applyFill="1" applyBorder="1" applyAlignment="1" applyProtection="1">
      <alignment horizontal="left" vertical="center"/>
    </xf>
    <xf numFmtId="0" fontId="3" fillId="0" borderId="0" xfId="0" applyFont="1" applyAlignment="1" applyProtection="1">
      <alignment vertical="center"/>
      <protection hidden="1"/>
    </xf>
    <xf numFmtId="0" fontId="3" fillId="0" borderId="13" xfId="38" applyFont="1" applyBorder="1" applyAlignment="1" applyProtection="1">
      <alignment vertical="center"/>
      <protection hidden="1"/>
    </xf>
    <xf numFmtId="0" fontId="4" fillId="0" borderId="13" xfId="38" applyFont="1" applyBorder="1" applyAlignment="1" applyProtection="1">
      <alignment horizontal="left" vertical="center" indent="1"/>
      <protection hidden="1"/>
    </xf>
    <xf numFmtId="0" fontId="4" fillId="0" borderId="13" xfId="38" applyFont="1" applyBorder="1" applyAlignment="1" applyProtection="1">
      <alignment vertical="center"/>
      <protection hidden="1"/>
    </xf>
    <xf numFmtId="0" fontId="3" fillId="0" borderId="0" xfId="38" applyFont="1" applyAlignment="1" applyProtection="1">
      <alignment vertical="center"/>
      <protection hidden="1"/>
    </xf>
    <xf numFmtId="0" fontId="3" fillId="0" borderId="0" xfId="38" applyFont="1" applyBorder="1" applyAlignment="1" applyProtection="1">
      <alignment vertical="center"/>
      <protection hidden="1"/>
    </xf>
    <xf numFmtId="0" fontId="4" fillId="0" borderId="0" xfId="38" applyFont="1" applyBorder="1" applyAlignment="1" applyProtection="1">
      <alignment horizontal="left" vertical="center" indent="1"/>
      <protection hidden="1"/>
    </xf>
    <xf numFmtId="0" fontId="4" fillId="0" borderId="0" xfId="38" applyFont="1" applyBorder="1" applyAlignment="1" applyProtection="1">
      <alignment vertical="center"/>
      <protection hidden="1"/>
    </xf>
    <xf numFmtId="0" fontId="3" fillId="0" borderId="0" xfId="0" applyFont="1" applyBorder="1" applyAlignment="1" applyProtection="1">
      <alignment vertical="center"/>
    </xf>
    <xf numFmtId="0" fontId="8" fillId="0" borderId="0" xfId="0" applyFont="1" applyBorder="1" applyAlignment="1" applyProtection="1">
      <alignment horizontal="left" vertical="center" indent="1"/>
    </xf>
    <xf numFmtId="0" fontId="3" fillId="0" borderId="0" xfId="0" applyFont="1" applyFill="1" applyBorder="1" applyAlignment="1" applyProtection="1">
      <alignment vertical="center"/>
      <protection hidden="1"/>
    </xf>
    <xf numFmtId="0" fontId="3" fillId="0" borderId="0" xfId="0" applyFont="1" applyBorder="1" applyAlignment="1" applyProtection="1">
      <alignment horizontal="left" vertical="center" indent="1"/>
    </xf>
    <xf numFmtId="0" fontId="3" fillId="0" borderId="0" xfId="0" applyFont="1" applyBorder="1" applyAlignment="1" applyProtection="1">
      <alignment vertical="center"/>
      <protection hidden="1"/>
    </xf>
    <xf numFmtId="10" fontId="3" fillId="17" borderId="15" xfId="0" applyNumberFormat="1" applyFont="1" applyFill="1" applyBorder="1" applyAlignment="1" applyProtection="1">
      <alignment horizontal="right" vertical="center" indent="1"/>
      <protection locked="0"/>
    </xf>
    <xf numFmtId="0" fontId="3" fillId="0" borderId="25" xfId="0" applyFont="1" applyBorder="1" applyAlignment="1" applyProtection="1">
      <alignment horizontal="left" vertical="center" indent="1"/>
    </xf>
    <xf numFmtId="0" fontId="3" fillId="0" borderId="25" xfId="0" applyFont="1" applyFill="1" applyBorder="1" applyAlignment="1" applyProtection="1">
      <alignment vertical="center"/>
    </xf>
    <xf numFmtId="0" fontId="3" fillId="0" borderId="25" xfId="0" applyFont="1" applyBorder="1" applyAlignment="1" applyProtection="1">
      <alignment vertical="center"/>
      <protection hidden="1"/>
    </xf>
    <xf numFmtId="0" fontId="3" fillId="0" borderId="0" xfId="0" applyFont="1" applyBorder="1" applyAlignment="1" applyProtection="1">
      <alignment horizontal="left" vertical="center" indent="1"/>
      <protection hidden="1"/>
    </xf>
    <xf numFmtId="0" fontId="3" fillId="0" borderId="0" xfId="0" applyFont="1" applyFill="1" applyAlignment="1" applyProtection="1">
      <alignment horizontal="right" vertical="center"/>
    </xf>
    <xf numFmtId="0" fontId="3" fillId="0" borderId="0" xfId="0" applyFont="1" applyAlignment="1" applyProtection="1">
      <alignment vertical="center"/>
    </xf>
    <xf numFmtId="0" fontId="3" fillId="0" borderId="0" xfId="0" applyFont="1" applyFill="1" applyBorder="1" applyAlignment="1" applyProtection="1">
      <alignment horizontal="left" vertical="center" indent="1"/>
    </xf>
    <xf numFmtId="171" fontId="6" fillId="0" borderId="1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wrapText="1"/>
    </xf>
    <xf numFmtId="0" fontId="8" fillId="0" borderId="0" xfId="0" applyFont="1" applyAlignment="1" applyProtection="1">
      <alignment horizontal="center" vertical="center" wrapText="1"/>
    </xf>
    <xf numFmtId="49" fontId="4" fillId="0" borderId="0" xfId="0" applyNumberFormat="1" applyFont="1" applyFill="1" applyBorder="1" applyAlignment="1" applyProtection="1">
      <alignment horizontal="center" vertical="center"/>
    </xf>
    <xf numFmtId="0" fontId="10" fillId="22" borderId="53" xfId="37" applyFont="1" applyFill="1" applyBorder="1" applyAlignment="1" applyProtection="1">
      <alignment horizontal="center" textRotation="90" wrapText="1"/>
      <protection hidden="1"/>
    </xf>
    <xf numFmtId="172" fontId="2" fillId="22" borderId="54" xfId="48" applyNumberFormat="1" applyFont="1" applyFill="1" applyBorder="1" applyAlignment="1" applyProtection="1">
      <alignment horizontal="center" vertical="center"/>
      <protection locked="0"/>
    </xf>
    <xf numFmtId="172" fontId="2" fillId="22" borderId="24" xfId="48" applyNumberFormat="1" applyFont="1" applyFill="1" applyBorder="1" applyAlignment="1" applyProtection="1">
      <alignment horizontal="center" vertical="center"/>
      <protection locked="0"/>
    </xf>
    <xf numFmtId="172" fontId="2" fillId="22" borderId="55" xfId="48" applyNumberFormat="1" applyFont="1" applyFill="1" applyBorder="1" applyAlignment="1" applyProtection="1">
      <alignment horizontal="center" vertical="center"/>
      <protection locked="0"/>
    </xf>
    <xf numFmtId="172" fontId="2" fillId="22" borderId="56" xfId="48" applyNumberFormat="1" applyFont="1" applyFill="1" applyBorder="1" applyAlignment="1" applyProtection="1">
      <alignment horizontal="center" vertical="center"/>
      <protection locked="0"/>
    </xf>
    <xf numFmtId="172" fontId="2" fillId="22" borderId="57" xfId="48" applyNumberFormat="1" applyFont="1" applyFill="1" applyBorder="1" applyAlignment="1" applyProtection="1">
      <alignment horizontal="center" vertical="center"/>
      <protection locked="0"/>
    </xf>
    <xf numFmtId="172" fontId="2" fillId="22" borderId="58" xfId="48"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horizontal="center" vertical="center"/>
    </xf>
    <xf numFmtId="49" fontId="4" fillId="0" borderId="31" xfId="0" applyNumberFormat="1" applyFont="1" applyFill="1" applyBorder="1" applyAlignment="1" applyProtection="1">
      <alignment horizontal="center" vertical="center"/>
    </xf>
    <xf numFmtId="0" fontId="4" fillId="0" borderId="31" xfId="37" applyFont="1" applyFill="1" applyBorder="1" applyAlignment="1" applyProtection="1">
      <alignment horizontal="left" vertical="center" indent="1"/>
    </xf>
    <xf numFmtId="49" fontId="13" fillId="0" borderId="13" xfId="0" applyNumberFormat="1" applyFont="1" applyFill="1" applyBorder="1" applyAlignment="1" applyProtection="1">
      <alignment vertical="center"/>
    </xf>
    <xf numFmtId="0" fontId="10" fillId="22" borderId="51" xfId="37" applyFont="1" applyFill="1" applyBorder="1" applyAlignment="1" applyProtection="1">
      <alignment horizontal="center" textRotation="90" wrapText="1"/>
      <protection hidden="1"/>
    </xf>
    <xf numFmtId="0" fontId="10" fillId="22" borderId="52" xfId="37" applyFont="1" applyFill="1" applyBorder="1" applyAlignment="1" applyProtection="1">
      <alignment horizontal="center" textRotation="90" wrapText="1"/>
      <protection hidden="1"/>
    </xf>
    <xf numFmtId="0" fontId="4" fillId="0" borderId="25" xfId="37" applyFont="1" applyFill="1" applyBorder="1" applyAlignment="1" applyProtection="1">
      <alignment vertical="center"/>
    </xf>
    <xf numFmtId="49" fontId="4" fillId="0" borderId="28" xfId="37" applyNumberFormat="1" applyFont="1" applyFill="1" applyBorder="1" applyAlignment="1" applyProtection="1">
      <alignment horizontal="center" textRotation="90" wrapText="1"/>
    </xf>
    <xf numFmtId="49" fontId="13" fillId="0" borderId="26" xfId="0" applyNumberFormat="1" applyFont="1" applyFill="1" applyBorder="1" applyAlignment="1" applyProtection="1">
      <alignment horizontal="left" vertical="center" indent="1"/>
    </xf>
    <xf numFmtId="49" fontId="8" fillId="23" borderId="22" xfId="0" applyNumberFormat="1" applyFont="1" applyFill="1" applyBorder="1" applyAlignment="1" applyProtection="1">
      <alignment horizontal="left" vertical="center" indent="1"/>
    </xf>
    <xf numFmtId="0" fontId="6" fillId="23" borderId="10" xfId="0" applyFont="1" applyFill="1" applyBorder="1" applyAlignment="1" applyProtection="1">
      <alignment vertical="center"/>
    </xf>
    <xf numFmtId="0" fontId="8" fillId="23" borderId="23" xfId="0" applyFont="1" applyFill="1" applyBorder="1" applyAlignment="1" applyProtection="1">
      <alignment horizontal="center" vertical="center" wrapText="1"/>
    </xf>
    <xf numFmtId="0" fontId="6" fillId="0" borderId="12" xfId="0" applyFont="1" applyFill="1" applyBorder="1" applyAlignment="1" applyProtection="1">
      <alignment vertical="center"/>
    </xf>
    <xf numFmtId="0" fontId="6" fillId="0" borderId="29" xfId="0" applyFont="1" applyFill="1" applyBorder="1" applyAlignment="1" applyProtection="1">
      <alignment vertical="center"/>
    </xf>
    <xf numFmtId="49" fontId="6" fillId="0" borderId="28" xfId="0" applyNumberFormat="1" applyFont="1" applyFill="1" applyBorder="1" applyAlignment="1" applyProtection="1">
      <alignment vertical="center"/>
    </xf>
    <xf numFmtId="49" fontId="3" fillId="0" borderId="28" xfId="0" applyNumberFormat="1" applyFont="1" applyFill="1" applyBorder="1" applyAlignment="1" applyProtection="1">
      <alignment horizontal="left" vertical="center" indent="1"/>
    </xf>
    <xf numFmtId="49" fontId="6" fillId="0" borderId="21" xfId="0" applyNumberFormat="1" applyFont="1" applyFill="1" applyBorder="1" applyAlignment="1" applyProtection="1">
      <alignment vertical="center"/>
    </xf>
    <xf numFmtId="0" fontId="3" fillId="0" borderId="22" xfId="0" applyFont="1" applyFill="1" applyBorder="1" applyAlignment="1" applyProtection="1">
      <alignment horizontal="left" vertical="center" indent="2"/>
      <protection hidden="1"/>
    </xf>
    <xf numFmtId="0" fontId="3" fillId="0" borderId="23" xfId="0" applyFont="1" applyBorder="1" applyAlignment="1" applyProtection="1">
      <alignment vertical="center"/>
      <protection hidden="1"/>
    </xf>
    <xf numFmtId="0" fontId="3" fillId="0" borderId="22" xfId="0" applyNumberFormat="1" applyFont="1" applyFill="1" applyBorder="1" applyAlignment="1" applyProtection="1">
      <alignment horizontal="left" vertical="center" indent="2"/>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8" fillId="0" borderId="23" xfId="0" applyFont="1" applyFill="1" applyBorder="1" applyAlignment="1" applyProtection="1">
      <alignment horizontal="left" vertical="center" indent="1"/>
    </xf>
    <xf numFmtId="0" fontId="8" fillId="0" borderId="22" xfId="0" applyFont="1" applyFill="1" applyBorder="1" applyAlignment="1" applyProtection="1">
      <alignment horizontal="left" vertical="center" indent="1"/>
    </xf>
    <xf numFmtId="0" fontId="8" fillId="0" borderId="10" xfId="0" applyFont="1" applyFill="1" applyBorder="1" applyAlignment="1" applyProtection="1">
      <alignment horizontal="left" vertical="center" indent="1"/>
    </xf>
    <xf numFmtId="0" fontId="8" fillId="0" borderId="22" xfId="0" applyFont="1" applyFill="1" applyBorder="1" applyAlignment="1" applyProtection="1">
      <alignment horizontal="left" vertical="center" indent="1"/>
      <protection hidden="1"/>
    </xf>
    <xf numFmtId="0" fontId="8" fillId="0" borderId="10" xfId="0" applyFont="1" applyFill="1" applyBorder="1" applyAlignment="1" applyProtection="1">
      <alignment horizontal="left" vertical="center" indent="1"/>
      <protection hidden="1"/>
    </xf>
    <xf numFmtId="0" fontId="8" fillId="0" borderId="23" xfId="0" applyFont="1" applyFill="1" applyBorder="1" applyAlignment="1" applyProtection="1">
      <alignment horizontal="left" vertical="center" indent="1"/>
      <protection hidden="1"/>
    </xf>
    <xf numFmtId="0" fontId="13" fillId="0" borderId="10" xfId="0" applyFont="1" applyFill="1" applyBorder="1" applyAlignment="1" applyProtection="1">
      <alignment horizontal="left" vertical="center" indent="1"/>
    </xf>
    <xf numFmtId="0" fontId="13" fillId="0" borderId="23" xfId="0" applyFont="1" applyFill="1" applyBorder="1" applyAlignment="1" applyProtection="1">
      <alignment horizontal="left" vertical="center" indent="1"/>
    </xf>
    <xf numFmtId="49" fontId="20" fillId="0" borderId="0" xfId="49" applyNumberFormat="1" applyFont="1" applyFill="1" applyAlignment="1" applyProtection="1">
      <alignment horizontal="left" vertical="top"/>
    </xf>
    <xf numFmtId="49" fontId="4" fillId="0" borderId="0" xfId="50" applyNumberFormat="1" applyFont="1" applyFill="1" applyAlignment="1" applyProtection="1">
      <alignment horizontal="left" vertical="top"/>
    </xf>
    <xf numFmtId="49" fontId="4" fillId="0" borderId="0" xfId="51" applyNumberFormat="1" applyFont="1" applyFill="1" applyAlignment="1" applyProtection="1">
      <alignment horizontal="left" vertical="top"/>
    </xf>
    <xf numFmtId="49" fontId="20" fillId="0" borderId="0" xfId="50" applyNumberFormat="1" applyFont="1" applyFill="1" applyAlignment="1" applyProtection="1">
      <alignment horizontal="left" vertical="top"/>
    </xf>
    <xf numFmtId="49" fontId="4" fillId="0" borderId="0" xfId="49" applyNumberFormat="1" applyFont="1" applyFill="1" applyAlignment="1" applyProtection="1">
      <alignment horizontal="left" vertical="top"/>
    </xf>
    <xf numFmtId="49" fontId="4" fillId="0" borderId="0" xfId="50" applyNumberFormat="1" applyFont="1" applyFill="1" applyAlignment="1" applyProtection="1">
      <alignment horizontal="left" vertical="top" indent="1"/>
    </xf>
    <xf numFmtId="0" fontId="49" fillId="0" borderId="0" xfId="52" applyNumberFormat="1" applyFont="1" applyBorder="1" applyAlignment="1" applyProtection="1">
      <alignment vertical="center"/>
      <protection hidden="1"/>
    </xf>
    <xf numFmtId="0" fontId="43" fillId="0" borderId="0" xfId="52" applyNumberFormat="1" applyFont="1" applyBorder="1" applyAlignment="1" applyProtection="1">
      <alignment vertical="center"/>
      <protection hidden="1"/>
    </xf>
    <xf numFmtId="0" fontId="3" fillId="0" borderId="0" xfId="52" applyNumberFormat="1" applyAlignment="1" applyProtection="1">
      <alignment vertical="center"/>
      <protection hidden="1"/>
    </xf>
    <xf numFmtId="0" fontId="50" fillId="21" borderId="59" xfId="52" applyNumberFormat="1" applyFont="1" applyFill="1" applyBorder="1" applyAlignment="1" applyProtection="1">
      <alignment horizontal="left" indent="1"/>
      <protection hidden="1"/>
    </xf>
    <xf numFmtId="0" fontId="3" fillId="21" borderId="50" xfId="52" applyNumberFormat="1" applyFont="1" applyFill="1" applyBorder="1" applyAlignment="1" applyProtection="1">
      <alignment vertical="center"/>
      <protection hidden="1"/>
    </xf>
    <xf numFmtId="0" fontId="3" fillId="21" borderId="60" xfId="52" applyNumberFormat="1" applyFont="1" applyFill="1" applyBorder="1" applyAlignment="1" applyProtection="1">
      <alignment vertical="center"/>
      <protection hidden="1"/>
    </xf>
    <xf numFmtId="0" fontId="50" fillId="21" borderId="61" xfId="52" applyNumberFormat="1" applyFont="1" applyFill="1" applyBorder="1" applyAlignment="1" applyProtection="1">
      <alignment horizontal="left" vertical="top" indent="1"/>
      <protection hidden="1"/>
    </xf>
    <xf numFmtId="0" fontId="3" fillId="21" borderId="49" xfId="52" applyNumberFormat="1" applyFont="1" applyFill="1" applyBorder="1" applyAlignment="1" applyProtection="1">
      <alignment vertical="center"/>
      <protection hidden="1"/>
    </xf>
    <xf numFmtId="0" fontId="3" fillId="21" borderId="62" xfId="52" applyNumberFormat="1" applyFont="1" applyFill="1" applyBorder="1" applyAlignment="1" applyProtection="1">
      <alignment vertical="center"/>
      <protection hidden="1"/>
    </xf>
    <xf numFmtId="0" fontId="3" fillId="24" borderId="0" xfId="52" applyNumberFormat="1" applyFill="1" applyBorder="1" applyAlignment="1" applyProtection="1">
      <alignment vertical="center"/>
      <protection hidden="1"/>
    </xf>
    <xf numFmtId="0" fontId="3" fillId="24" borderId="0" xfId="36" applyNumberFormat="1" applyFill="1" applyBorder="1" applyAlignment="1" applyProtection="1">
      <alignment vertical="center"/>
      <protection hidden="1"/>
    </xf>
    <xf numFmtId="0" fontId="17" fillId="0" borderId="0" xfId="52" quotePrefix="1" applyNumberFormat="1" applyFont="1" applyBorder="1" applyAlignment="1" applyProtection="1">
      <alignment horizontal="left" vertical="center"/>
      <protection hidden="1"/>
    </xf>
    <xf numFmtId="0" fontId="8" fillId="25" borderId="64" xfId="52" applyNumberFormat="1" applyFont="1" applyFill="1" applyBorder="1" applyAlignment="1" applyProtection="1">
      <alignment horizontal="left" vertical="center" indent="1"/>
      <protection hidden="1"/>
    </xf>
    <xf numFmtId="0" fontId="3" fillId="25" borderId="65" xfId="52" applyNumberFormat="1" applyFill="1" applyBorder="1" applyAlignment="1" applyProtection="1">
      <alignment horizontal="center" vertical="center"/>
      <protection hidden="1"/>
    </xf>
    <xf numFmtId="0" fontId="3" fillId="25" borderId="66" xfId="52" applyNumberFormat="1" applyFill="1" applyBorder="1" applyAlignment="1" applyProtection="1">
      <alignment vertical="center"/>
      <protection hidden="1"/>
    </xf>
    <xf numFmtId="0" fontId="8" fillId="20" borderId="67" xfId="52" applyNumberFormat="1" applyFont="1" applyFill="1" applyBorder="1" applyAlignment="1">
      <alignment horizontal="left" vertical="center" indent="1"/>
    </xf>
    <xf numFmtId="0" fontId="8" fillId="20" borderId="67" xfId="52" applyNumberFormat="1" applyFont="1" applyFill="1" applyBorder="1" applyAlignment="1">
      <alignment horizontal="center" vertical="center"/>
    </xf>
    <xf numFmtId="0" fontId="3" fillId="0" borderId="0" xfId="52" applyNumberFormat="1" applyBorder="1" applyAlignment="1" applyProtection="1">
      <alignment vertical="center"/>
      <protection hidden="1"/>
    </xf>
    <xf numFmtId="165" fontId="44" fillId="0" borderId="67" xfId="36" applyNumberFormat="1" applyFont="1" applyBorder="1" applyAlignment="1" applyProtection="1">
      <alignment horizontal="left" vertical="center" indent="1"/>
      <protection hidden="1"/>
    </xf>
    <xf numFmtId="165" fontId="3" fillId="0" borderId="67" xfId="36" applyNumberFormat="1" applyFont="1" applyBorder="1" applyAlignment="1" applyProtection="1">
      <alignment horizontal="center" vertical="center"/>
      <protection hidden="1"/>
    </xf>
    <xf numFmtId="0" fontId="3" fillId="0" borderId="67" xfId="36" applyNumberFormat="1" applyFont="1" applyBorder="1" applyAlignment="1" applyProtection="1">
      <alignment horizontal="left" vertical="center" wrapText="1" indent="1"/>
      <protection hidden="1"/>
    </xf>
    <xf numFmtId="165" fontId="3" fillId="0" borderId="67" xfId="36" applyNumberFormat="1" applyFont="1" applyBorder="1" applyAlignment="1" applyProtection="1">
      <alignment horizontal="left" vertical="center" indent="1"/>
      <protection hidden="1"/>
    </xf>
    <xf numFmtId="165" fontId="3" fillId="0" borderId="67" xfId="0" applyNumberFormat="1" applyFont="1" applyBorder="1" applyAlignment="1" applyProtection="1">
      <alignment horizontal="center" vertical="center"/>
      <protection hidden="1"/>
    </xf>
    <xf numFmtId="0" fontId="3" fillId="0" borderId="67" xfId="0" applyNumberFormat="1" applyFont="1" applyBorder="1" applyAlignment="1" applyProtection="1">
      <alignment horizontal="left" vertical="center" wrapText="1" indent="1"/>
      <protection hidden="1"/>
    </xf>
    <xf numFmtId="0" fontId="3" fillId="0" borderId="0" xfId="52" applyNumberFormat="1" applyAlignment="1" applyProtection="1">
      <alignment horizontal="left" vertical="center" indent="1"/>
      <protection hidden="1"/>
    </xf>
    <xf numFmtId="165" fontId="3" fillId="0" borderId="67" xfId="52" applyNumberFormat="1" applyFont="1" applyBorder="1" applyAlignment="1">
      <alignment horizontal="left" vertical="center" indent="1"/>
    </xf>
    <xf numFmtId="165" fontId="3" fillId="0" borderId="67" xfId="50" applyNumberFormat="1" applyFont="1" applyBorder="1" applyAlignment="1">
      <alignment horizontal="center" vertical="center"/>
    </xf>
    <xf numFmtId="0" fontId="3" fillId="0" borderId="67" xfId="52" applyNumberFormat="1" applyFont="1" applyBorder="1" applyAlignment="1">
      <alignment horizontal="left" vertical="center" wrapText="1" indent="1"/>
    </xf>
    <xf numFmtId="165" fontId="3" fillId="0" borderId="67" xfId="52" applyNumberFormat="1" applyFont="1" applyBorder="1" applyAlignment="1">
      <alignment horizontal="center" vertical="center"/>
    </xf>
    <xf numFmtId="0" fontId="3" fillId="24" borderId="63" xfId="52" applyNumberFormat="1" applyFont="1" applyFill="1" applyBorder="1" applyAlignment="1" applyProtection="1">
      <alignment horizontal="left" indent="1"/>
      <protection hidden="1"/>
    </xf>
    <xf numFmtId="49" fontId="8" fillId="0" borderId="0" xfId="0" applyNumberFormat="1" applyFont="1" applyAlignment="1" applyProtection="1">
      <alignment vertical="center"/>
    </xf>
    <xf numFmtId="0" fontId="3" fillId="0" borderId="0" xfId="0" applyFont="1" applyFill="1" applyAlignment="1" applyProtection="1">
      <alignment vertical="top" wrapText="1"/>
    </xf>
    <xf numFmtId="0" fontId="6" fillId="17" borderId="30" xfId="0" applyFont="1" applyFill="1" applyBorder="1" applyAlignment="1" applyProtection="1">
      <alignment horizontal="left" vertical="center" wrapText="1" indent="1"/>
      <protection locked="0"/>
    </xf>
    <xf numFmtId="0" fontId="6" fillId="17" borderId="19" xfId="0" applyFont="1" applyFill="1" applyBorder="1" applyAlignment="1" applyProtection="1">
      <alignment horizontal="left" vertical="center" wrapText="1" indent="1"/>
      <protection locked="0"/>
    </xf>
    <xf numFmtId="14" fontId="6" fillId="18" borderId="15" xfId="39" applyNumberFormat="1" applyFont="1" applyFill="1" applyBorder="1" applyAlignment="1" applyProtection="1">
      <alignment horizontal="left" vertical="center" indent="1"/>
      <protection locked="0" hidden="1"/>
    </xf>
    <xf numFmtId="0" fontId="8" fillId="17" borderId="22" xfId="0" applyNumberFormat="1" applyFont="1" applyFill="1" applyBorder="1" applyAlignment="1" applyProtection="1">
      <alignment horizontal="left" vertical="center" indent="1"/>
      <protection locked="0"/>
    </xf>
    <xf numFmtId="0" fontId="8" fillId="17" borderId="23" xfId="0" applyNumberFormat="1" applyFont="1" applyFill="1" applyBorder="1" applyAlignment="1" applyProtection="1">
      <alignment horizontal="left" vertical="center" indent="1"/>
      <protection locked="0"/>
    </xf>
    <xf numFmtId="0" fontId="4" fillId="0" borderId="26" xfId="0" applyFont="1" applyFill="1" applyBorder="1" applyAlignment="1" applyProtection="1">
      <alignment vertical="top"/>
      <protection hidden="1"/>
    </xf>
    <xf numFmtId="0" fontId="4" fillId="0" borderId="13" xfId="0" applyFont="1" applyFill="1" applyBorder="1" applyAlignment="1" applyProtection="1">
      <alignment vertical="top"/>
      <protection hidden="1"/>
    </xf>
    <xf numFmtId="0" fontId="4" fillId="0" borderId="27" xfId="0" applyFont="1" applyFill="1" applyBorder="1" applyAlignment="1" applyProtection="1">
      <alignment vertical="top"/>
      <protection hidden="1"/>
    </xf>
    <xf numFmtId="0" fontId="4" fillId="0" borderId="28"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4" fillId="0" borderId="11" xfId="0" applyFont="1" applyFill="1" applyBorder="1" applyAlignment="1" applyProtection="1">
      <alignment vertical="top"/>
      <protection hidden="1"/>
    </xf>
    <xf numFmtId="0" fontId="3" fillId="17" borderId="22" xfId="0" applyFont="1" applyFill="1" applyBorder="1" applyAlignment="1" applyProtection="1">
      <alignment horizontal="left" vertical="center" indent="2"/>
      <protection hidden="1"/>
    </xf>
    <xf numFmtId="0" fontId="3" fillId="17" borderId="10" xfId="0" applyFont="1" applyFill="1" applyBorder="1" applyAlignment="1" applyProtection="1">
      <alignment horizontal="left" vertical="center" indent="2"/>
      <protection hidden="1"/>
    </xf>
    <xf numFmtId="0" fontId="3" fillId="17" borderId="23" xfId="0" applyFont="1" applyFill="1" applyBorder="1" applyAlignment="1" applyProtection="1">
      <alignment horizontal="left" vertical="center" indent="2"/>
      <protection hidden="1"/>
    </xf>
    <xf numFmtId="0" fontId="3"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6" fillId="0" borderId="11" xfId="0" applyFont="1" applyFill="1" applyBorder="1" applyAlignment="1" applyProtection="1">
      <alignment horizontal="left" vertical="center"/>
    </xf>
    <xf numFmtId="49" fontId="6" fillId="19" borderId="22" xfId="0" applyNumberFormat="1" applyFont="1" applyFill="1" applyBorder="1" applyAlignment="1" applyProtection="1">
      <alignment horizontal="left" vertical="center" indent="1"/>
      <protection locked="0"/>
    </xf>
    <xf numFmtId="49" fontId="6" fillId="19" borderId="10" xfId="0" applyNumberFormat="1" applyFont="1" applyFill="1" applyBorder="1" applyAlignment="1" applyProtection="1">
      <alignment horizontal="left" vertical="center" indent="1"/>
      <protection locked="0"/>
    </xf>
    <xf numFmtId="49" fontId="6" fillId="19" borderId="23" xfId="0" applyNumberFormat="1" applyFont="1" applyFill="1" applyBorder="1" applyAlignment="1" applyProtection="1">
      <alignment horizontal="left" vertical="center" indent="1"/>
      <protection locked="0"/>
    </xf>
    <xf numFmtId="169" fontId="8" fillId="0" borderId="22" xfId="0" applyNumberFormat="1" applyFont="1" applyFill="1" applyBorder="1" applyAlignment="1" applyProtection="1">
      <alignment horizontal="center" vertical="center"/>
    </xf>
    <xf numFmtId="169" fontId="8" fillId="0" borderId="23" xfId="0" applyNumberFormat="1" applyFont="1" applyFill="1" applyBorder="1" applyAlignment="1" applyProtection="1">
      <alignment horizontal="center" vertical="center"/>
    </xf>
    <xf numFmtId="0" fontId="0" fillId="0" borderId="10" xfId="0" applyBorder="1" applyProtection="1">
      <protection locked="0"/>
    </xf>
    <xf numFmtId="0" fontId="0" fillId="0" borderId="23" xfId="0" applyBorder="1" applyProtection="1">
      <protection locked="0"/>
    </xf>
    <xf numFmtId="0" fontId="3" fillId="0" borderId="11" xfId="0" applyFont="1" applyFill="1" applyBorder="1" applyAlignment="1" applyProtection="1">
      <alignment horizontal="left" vertical="center"/>
    </xf>
    <xf numFmtId="0" fontId="6" fillId="0" borderId="0" xfId="0" applyFont="1" applyFill="1" applyAlignment="1" applyProtection="1">
      <alignment horizontal="left" vertical="center" wrapText="1" indent="1"/>
    </xf>
    <xf numFmtId="0" fontId="6" fillId="17" borderId="32" xfId="0" applyFont="1" applyFill="1" applyBorder="1" applyAlignment="1" applyProtection="1">
      <alignment horizontal="left" vertical="center" wrapText="1" indent="1"/>
      <protection locked="0"/>
    </xf>
    <xf numFmtId="0" fontId="6" fillId="17" borderId="33" xfId="0" applyFont="1" applyFill="1" applyBorder="1" applyAlignment="1" applyProtection="1">
      <alignment horizontal="left" vertical="center" wrapText="1" indent="1"/>
      <protection locked="0"/>
    </xf>
    <xf numFmtId="49" fontId="3" fillId="19" borderId="22" xfId="0" applyNumberFormat="1" applyFont="1" applyFill="1" applyBorder="1" applyAlignment="1" applyProtection="1">
      <alignment horizontal="left" vertical="center" wrapText="1" indent="1"/>
      <protection locked="0"/>
    </xf>
    <xf numFmtId="49" fontId="6" fillId="19" borderId="10" xfId="0" applyNumberFormat="1" applyFont="1" applyFill="1" applyBorder="1" applyAlignment="1" applyProtection="1">
      <alignment horizontal="left" vertical="center" wrapText="1" indent="1"/>
      <protection locked="0"/>
    </xf>
    <xf numFmtId="49" fontId="6" fillId="19" borderId="23" xfId="0" applyNumberFormat="1" applyFont="1" applyFill="1" applyBorder="1" applyAlignment="1" applyProtection="1">
      <alignment horizontal="left" vertical="center" wrapText="1" indent="1"/>
      <protection locked="0"/>
    </xf>
    <xf numFmtId="0" fontId="6" fillId="0" borderId="0" xfId="0" applyFont="1" applyFill="1" applyBorder="1" applyAlignment="1" applyProtection="1">
      <alignment vertical="top" wrapText="1"/>
    </xf>
    <xf numFmtId="0" fontId="6" fillId="0" borderId="11" xfId="0" applyFont="1" applyFill="1" applyBorder="1" applyAlignment="1" applyProtection="1">
      <alignment vertical="top" wrapText="1"/>
    </xf>
    <xf numFmtId="0" fontId="6" fillId="17" borderId="31" xfId="0" applyFont="1" applyFill="1" applyBorder="1" applyAlignment="1" applyProtection="1">
      <alignment horizontal="left" vertical="center" wrapText="1" indent="1"/>
      <protection locked="0"/>
    </xf>
    <xf numFmtId="0" fontId="6" fillId="17" borderId="20" xfId="0" applyFont="1" applyFill="1" applyBorder="1" applyAlignment="1" applyProtection="1">
      <alignment horizontal="left" vertical="center" wrapText="1" indent="1"/>
      <protection locked="0"/>
    </xf>
    <xf numFmtId="0" fontId="6" fillId="0" borderId="0" xfId="0" applyFont="1" applyFill="1" applyAlignment="1" applyProtection="1">
      <alignment vertical="top"/>
    </xf>
    <xf numFmtId="0" fontId="6" fillId="0" borderId="11" xfId="0" applyFont="1" applyFill="1" applyBorder="1" applyAlignment="1" applyProtection="1">
      <alignment vertical="top"/>
    </xf>
    <xf numFmtId="0" fontId="3" fillId="0" borderId="0" xfId="0" applyFont="1" applyFill="1" applyBorder="1" applyAlignment="1" applyProtection="1">
      <alignment vertical="top" wrapText="1"/>
    </xf>
    <xf numFmtId="0" fontId="3" fillId="0" borderId="11" xfId="0" applyFont="1" applyFill="1" applyBorder="1" applyAlignment="1" applyProtection="1">
      <alignment vertical="top" wrapText="1"/>
    </xf>
    <xf numFmtId="49" fontId="6" fillId="17" borderId="22" xfId="0" applyNumberFormat="1" applyFont="1" applyFill="1" applyBorder="1" applyAlignment="1" applyProtection="1">
      <alignment horizontal="left" vertical="center" indent="1"/>
      <protection locked="0"/>
    </xf>
    <xf numFmtId="49" fontId="6" fillId="17" borderId="10" xfId="0" applyNumberFormat="1" applyFont="1" applyFill="1" applyBorder="1" applyAlignment="1" applyProtection="1">
      <alignment horizontal="left" vertical="center" indent="1"/>
      <protection locked="0"/>
    </xf>
    <xf numFmtId="49" fontId="6" fillId="17" borderId="23" xfId="0" applyNumberFormat="1" applyFont="1" applyFill="1" applyBorder="1" applyAlignment="1" applyProtection="1">
      <alignment horizontal="left" vertical="center" indent="1"/>
      <protection locked="0"/>
    </xf>
    <xf numFmtId="14" fontId="6" fillId="19" borderId="22" xfId="0" applyNumberFormat="1" applyFont="1" applyFill="1" applyBorder="1" applyAlignment="1" applyProtection="1">
      <alignment horizontal="center" vertical="center"/>
      <protection locked="0"/>
    </xf>
    <xf numFmtId="14" fontId="6" fillId="19" borderId="23"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wrapText="1" indent="1"/>
    </xf>
    <xf numFmtId="0" fontId="6" fillId="0" borderId="0" xfId="0" applyFont="1" applyFill="1" applyBorder="1" applyAlignment="1" applyProtection="1">
      <alignment horizontal="left" vertical="top" wrapText="1" indent="1"/>
    </xf>
    <xf numFmtId="1" fontId="8" fillId="0" borderId="22" xfId="0" applyNumberFormat="1" applyFont="1" applyFill="1" applyBorder="1" applyAlignment="1" applyProtection="1">
      <alignment horizontal="left" vertical="center" indent="1"/>
    </xf>
    <xf numFmtId="1" fontId="8" fillId="0" borderId="23" xfId="0" applyNumberFormat="1" applyFont="1" applyFill="1" applyBorder="1" applyAlignment="1" applyProtection="1">
      <alignment horizontal="left" vertical="center" indent="1"/>
    </xf>
    <xf numFmtId="0" fontId="8" fillId="0" borderId="0" xfId="38" applyFont="1" applyBorder="1" applyAlignment="1" applyProtection="1">
      <alignment vertical="center" wrapText="1"/>
      <protection hidden="1"/>
    </xf>
    <xf numFmtId="0" fontId="45" fillId="0" borderId="0"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0" borderId="25" xfId="0" applyFont="1" applyBorder="1" applyAlignment="1" applyProtection="1">
      <alignment horizontal="left" vertical="center" wrapText="1" indent="1"/>
    </xf>
    <xf numFmtId="0" fontId="3" fillId="0" borderId="0" xfId="0" applyFont="1" applyFill="1" applyAlignment="1" applyProtection="1">
      <alignment vertical="center" wrapText="1"/>
    </xf>
    <xf numFmtId="1" fontId="6" fillId="17" borderId="31" xfId="0" applyNumberFormat="1" applyFont="1" applyFill="1" applyBorder="1" applyAlignment="1" applyProtection="1">
      <alignment horizontal="left" vertical="center" indent="1"/>
      <protection locked="0"/>
    </xf>
    <xf numFmtId="1" fontId="6" fillId="17" borderId="20" xfId="0" applyNumberFormat="1" applyFont="1" applyFill="1" applyBorder="1" applyAlignment="1" applyProtection="1">
      <alignment horizontal="left" vertical="center" indent="1"/>
      <protection locked="0"/>
    </xf>
    <xf numFmtId="1" fontId="6" fillId="17" borderId="17" xfId="0" applyNumberFormat="1" applyFont="1" applyFill="1" applyBorder="1" applyAlignment="1" applyProtection="1">
      <alignment horizontal="left" vertical="center" indent="1"/>
      <protection locked="0"/>
    </xf>
    <xf numFmtId="0" fontId="4" fillId="0" borderId="45" xfId="37" applyFont="1" applyFill="1" applyBorder="1" applyAlignment="1" applyProtection="1">
      <alignment horizontal="left" vertical="center" wrapText="1"/>
      <protection locked="0"/>
    </xf>
    <xf numFmtId="0" fontId="6" fillId="17" borderId="31" xfId="0" applyFont="1" applyFill="1" applyBorder="1" applyAlignment="1" applyProtection="1">
      <alignment horizontal="left" vertical="center" indent="1"/>
      <protection locked="0"/>
    </xf>
    <xf numFmtId="0" fontId="6" fillId="17" borderId="20" xfId="0" applyFont="1" applyFill="1" applyBorder="1" applyAlignment="1" applyProtection="1">
      <alignment horizontal="left" vertical="center" indent="1"/>
      <protection locked="0"/>
    </xf>
    <xf numFmtId="0" fontId="6" fillId="17" borderId="17" xfId="0" applyFont="1" applyFill="1" applyBorder="1" applyAlignment="1" applyProtection="1">
      <alignment horizontal="left" vertical="center" indent="1"/>
      <protection locked="0"/>
    </xf>
    <xf numFmtId="0" fontId="4" fillId="0" borderId="32" xfId="37" applyFont="1" applyFill="1" applyBorder="1" applyAlignment="1" applyProtection="1">
      <alignment horizontal="left" vertical="center" wrapText="1" indent="1"/>
    </xf>
    <xf numFmtId="0" fontId="4" fillId="0" borderId="33" xfId="37" applyFont="1" applyFill="1" applyBorder="1" applyAlignment="1" applyProtection="1">
      <alignment horizontal="left" vertical="center" wrapText="1" indent="1"/>
    </xf>
    <xf numFmtId="0" fontId="4" fillId="0" borderId="18" xfId="37" applyFont="1" applyFill="1" applyBorder="1" applyAlignment="1" applyProtection="1">
      <alignment horizontal="left" vertical="center" wrapText="1" indent="1"/>
    </xf>
    <xf numFmtId="1" fontId="6" fillId="17" borderId="32" xfId="0" applyNumberFormat="1" applyFont="1" applyFill="1" applyBorder="1" applyAlignment="1" applyProtection="1">
      <alignment horizontal="left" vertical="center" indent="1"/>
      <protection locked="0"/>
    </xf>
    <xf numFmtId="1" fontId="6" fillId="17" borderId="33" xfId="0" applyNumberFormat="1" applyFont="1" applyFill="1" applyBorder="1" applyAlignment="1" applyProtection="1">
      <alignment horizontal="left" vertical="center" indent="1"/>
      <protection locked="0"/>
    </xf>
    <xf numFmtId="1" fontId="6" fillId="17" borderId="18" xfId="0" applyNumberFormat="1" applyFont="1" applyFill="1" applyBorder="1" applyAlignment="1" applyProtection="1">
      <alignment horizontal="left" vertical="center" indent="1"/>
      <protection locked="0"/>
    </xf>
    <xf numFmtId="0" fontId="6" fillId="17" borderId="32" xfId="0" applyFont="1" applyFill="1" applyBorder="1" applyAlignment="1" applyProtection="1">
      <alignment horizontal="left" vertical="center" indent="1"/>
      <protection locked="0"/>
    </xf>
    <xf numFmtId="0" fontId="6" fillId="17" borderId="33" xfId="0" applyFont="1" applyFill="1" applyBorder="1" applyAlignment="1" applyProtection="1">
      <alignment horizontal="left" vertical="center" indent="1"/>
      <protection locked="0"/>
    </xf>
    <xf numFmtId="0" fontId="6" fillId="17" borderId="18" xfId="0" applyFont="1" applyFill="1" applyBorder="1" applyAlignment="1" applyProtection="1">
      <alignment horizontal="left" vertical="center" indent="1"/>
      <protection locked="0"/>
    </xf>
    <xf numFmtId="0" fontId="4" fillId="0" borderId="31" xfId="37" applyFont="1" applyFill="1" applyBorder="1" applyAlignment="1" applyProtection="1">
      <alignment horizontal="left" vertical="center" wrapText="1"/>
      <protection locked="0"/>
    </xf>
    <xf numFmtId="0" fontId="4" fillId="0" borderId="20" xfId="37" applyFont="1" applyFill="1" applyBorder="1" applyAlignment="1" applyProtection="1">
      <alignment horizontal="left" vertical="center" wrapText="1"/>
      <protection locked="0"/>
    </xf>
    <xf numFmtId="0" fontId="4" fillId="0" borderId="17" xfId="37" applyFont="1" applyFill="1" applyBorder="1" applyAlignment="1" applyProtection="1">
      <alignment horizontal="left" vertical="center" wrapText="1"/>
      <protection locked="0"/>
    </xf>
    <xf numFmtId="0" fontId="10" fillId="22" borderId="26" xfId="0" applyFont="1" applyFill="1" applyBorder="1" applyAlignment="1" applyProtection="1">
      <alignment horizontal="center" vertical="center" wrapText="1"/>
      <protection hidden="1"/>
    </xf>
    <xf numFmtId="0" fontId="10" fillId="22" borderId="13" xfId="0" applyFont="1" applyFill="1" applyBorder="1" applyAlignment="1" applyProtection="1">
      <alignment horizontal="center" vertical="center" wrapText="1"/>
      <protection hidden="1"/>
    </xf>
    <xf numFmtId="0" fontId="10" fillId="22" borderId="27" xfId="0" applyFont="1" applyFill="1" applyBorder="1" applyAlignment="1" applyProtection="1">
      <alignment horizontal="center" vertical="center" wrapText="1"/>
      <protection hidden="1"/>
    </xf>
    <xf numFmtId="0" fontId="4" fillId="0" borderId="12" xfId="37" applyFont="1" applyFill="1" applyBorder="1" applyAlignment="1" applyProtection="1">
      <alignment wrapText="1"/>
    </xf>
    <xf numFmtId="0" fontId="4" fillId="0" borderId="29" xfId="37" applyFont="1" applyFill="1" applyBorder="1" applyAlignment="1" applyProtection="1">
      <alignment wrapText="1"/>
    </xf>
    <xf numFmtId="1" fontId="8" fillId="0" borderId="10" xfId="0" applyNumberFormat="1" applyFont="1" applyFill="1" applyBorder="1" applyAlignment="1" applyProtection="1">
      <alignment horizontal="left" vertical="center" indent="1"/>
    </xf>
    <xf numFmtId="0" fontId="8" fillId="0" borderId="0" xfId="0" applyFont="1" applyFill="1" applyBorder="1" applyAlignment="1" applyProtection="1">
      <alignment vertical="center" wrapText="1"/>
    </xf>
    <xf numFmtId="0" fontId="3" fillId="21" borderId="22" xfId="0" applyFont="1" applyFill="1" applyBorder="1" applyAlignment="1" applyProtection="1">
      <alignment horizontal="left" vertical="center" indent="1"/>
    </xf>
    <xf numFmtId="0" fontId="3" fillId="21" borderId="10" xfId="0" applyFont="1" applyFill="1" applyBorder="1" applyAlignment="1" applyProtection="1">
      <alignment horizontal="left" vertical="center" indent="1"/>
    </xf>
    <xf numFmtId="0" fontId="3" fillId="21" borderId="23" xfId="0" applyFont="1" applyFill="1" applyBorder="1" applyAlignment="1" applyProtection="1">
      <alignment horizontal="left" vertical="center" indent="1"/>
    </xf>
    <xf numFmtId="0" fontId="3" fillId="17" borderId="30" xfId="0" applyFont="1" applyFill="1" applyBorder="1" applyAlignment="1" applyProtection="1">
      <alignment horizontal="left" vertical="center" indent="1"/>
      <protection locked="0"/>
    </xf>
    <xf numFmtId="0" fontId="6" fillId="17" borderId="19" xfId="0" applyFont="1" applyFill="1" applyBorder="1" applyAlignment="1" applyProtection="1">
      <alignment horizontal="left" vertical="center" indent="1"/>
      <protection locked="0"/>
    </xf>
    <xf numFmtId="0" fontId="6" fillId="17" borderId="16" xfId="0" applyFont="1" applyFill="1" applyBorder="1" applyAlignment="1" applyProtection="1">
      <alignment horizontal="left" vertical="center" indent="1"/>
      <protection locked="0"/>
    </xf>
    <xf numFmtId="0" fontId="6" fillId="17" borderId="30" xfId="0" applyFont="1" applyFill="1" applyBorder="1" applyAlignment="1" applyProtection="1">
      <alignment horizontal="left" vertical="center" indent="1"/>
      <protection locked="0"/>
    </xf>
    <xf numFmtId="0" fontId="3" fillId="21" borderId="26" xfId="0" applyFont="1" applyFill="1" applyBorder="1" applyAlignment="1" applyProtection="1">
      <alignment horizontal="center" vertical="center"/>
    </xf>
    <xf numFmtId="0" fontId="3" fillId="21" borderId="13" xfId="0" applyFont="1" applyFill="1" applyBorder="1" applyAlignment="1" applyProtection="1">
      <alignment horizontal="center" vertical="center"/>
    </xf>
    <xf numFmtId="0" fontId="3" fillId="21" borderId="27" xfId="0" applyFont="1" applyFill="1" applyBorder="1" applyAlignment="1" applyProtection="1">
      <alignment horizontal="center" vertical="center"/>
    </xf>
    <xf numFmtId="0" fontId="3" fillId="21" borderId="22" xfId="0" applyFont="1" applyFill="1" applyBorder="1" applyAlignment="1" applyProtection="1">
      <alignment horizontal="center" vertical="center" wrapText="1"/>
    </xf>
    <xf numFmtId="0" fontId="3" fillId="21" borderId="10" xfId="0" applyFont="1" applyFill="1" applyBorder="1" applyAlignment="1" applyProtection="1">
      <alignment horizontal="center" vertical="center"/>
    </xf>
    <xf numFmtId="0" fontId="3" fillId="21" borderId="23" xfId="0" applyFont="1" applyFill="1" applyBorder="1" applyAlignment="1" applyProtection="1">
      <alignment horizontal="center" vertical="center"/>
    </xf>
    <xf numFmtId="1" fontId="6" fillId="17" borderId="30" xfId="0" applyNumberFormat="1" applyFont="1" applyFill="1" applyBorder="1" applyAlignment="1" applyProtection="1">
      <alignment horizontal="left" vertical="center" indent="1"/>
      <protection locked="0"/>
    </xf>
    <xf numFmtId="1" fontId="6" fillId="17" borderId="19" xfId="0" applyNumberFormat="1" applyFont="1" applyFill="1" applyBorder="1" applyAlignment="1" applyProtection="1">
      <alignment horizontal="left" vertical="center" indent="1"/>
      <protection locked="0"/>
    </xf>
    <xf numFmtId="1" fontId="6" fillId="17" borderId="16" xfId="0" applyNumberFormat="1" applyFont="1" applyFill="1" applyBorder="1" applyAlignment="1" applyProtection="1">
      <alignment horizontal="left" vertical="center" indent="1"/>
      <protection locked="0"/>
    </xf>
    <xf numFmtId="170" fontId="8" fillId="0" borderId="37" xfId="0" applyNumberFormat="1" applyFont="1" applyFill="1" applyBorder="1" applyAlignment="1" applyProtection="1">
      <alignment horizontal="right" vertical="center" indent="2"/>
    </xf>
    <xf numFmtId="170" fontId="8" fillId="0" borderId="38" xfId="0" applyNumberFormat="1" applyFont="1" applyFill="1" applyBorder="1" applyAlignment="1" applyProtection="1">
      <alignment horizontal="right" vertical="center" indent="2"/>
    </xf>
    <xf numFmtId="4" fontId="6" fillId="17" borderId="30" xfId="0" applyNumberFormat="1" applyFont="1" applyFill="1" applyBorder="1" applyAlignment="1" applyProtection="1">
      <alignment horizontal="right" vertical="center" indent="2"/>
      <protection locked="0"/>
    </xf>
    <xf numFmtId="4" fontId="6" fillId="17" borderId="16" xfId="0" applyNumberFormat="1" applyFont="1" applyFill="1" applyBorder="1" applyAlignment="1" applyProtection="1">
      <alignment horizontal="right" vertical="center" indent="2"/>
      <protection locked="0"/>
    </xf>
    <xf numFmtId="0" fontId="3" fillId="0" borderId="12" xfId="0" applyFont="1" applyBorder="1" applyAlignment="1" applyProtection="1">
      <alignment horizontal="center" vertical="center" wrapText="1"/>
    </xf>
    <xf numFmtId="4" fontId="6" fillId="17" borderId="26" xfId="0" applyNumberFormat="1" applyFont="1" applyFill="1" applyBorder="1" applyAlignment="1" applyProtection="1">
      <alignment horizontal="right" vertical="center" indent="2"/>
      <protection locked="0"/>
    </xf>
    <xf numFmtId="4" fontId="6" fillId="17" borderId="27" xfId="0" applyNumberFormat="1" applyFont="1" applyFill="1" applyBorder="1" applyAlignment="1" applyProtection="1">
      <alignment horizontal="right" vertical="center" indent="2"/>
      <protection locked="0"/>
    </xf>
    <xf numFmtId="4" fontId="6" fillId="17" borderId="40" xfId="0" applyNumberFormat="1" applyFont="1" applyFill="1" applyBorder="1" applyAlignment="1" applyProtection="1">
      <alignment horizontal="right" vertical="center" indent="2"/>
      <protection locked="0"/>
    </xf>
    <xf numFmtId="4" fontId="6" fillId="17" borderId="41" xfId="0" applyNumberFormat="1" applyFont="1" applyFill="1" applyBorder="1" applyAlignment="1" applyProtection="1">
      <alignment horizontal="right" vertical="center" indent="2"/>
      <protection locked="0"/>
    </xf>
    <xf numFmtId="4" fontId="6" fillId="17" borderId="31" xfId="0" applyNumberFormat="1" applyFont="1" applyFill="1" applyBorder="1" applyAlignment="1" applyProtection="1">
      <alignment horizontal="right" vertical="center" indent="2"/>
      <protection locked="0"/>
    </xf>
    <xf numFmtId="4" fontId="6" fillId="17" borderId="17" xfId="0" applyNumberFormat="1" applyFont="1" applyFill="1" applyBorder="1" applyAlignment="1" applyProtection="1">
      <alignment horizontal="right" vertical="center" indent="2"/>
      <protection locked="0"/>
    </xf>
    <xf numFmtId="4" fontId="6" fillId="17" borderId="32" xfId="0" applyNumberFormat="1" applyFont="1" applyFill="1" applyBorder="1" applyAlignment="1" applyProtection="1">
      <alignment horizontal="right" vertical="center" indent="2"/>
      <protection locked="0"/>
    </xf>
    <xf numFmtId="4" fontId="6" fillId="17" borderId="18" xfId="0" applyNumberFormat="1" applyFont="1" applyFill="1" applyBorder="1" applyAlignment="1" applyProtection="1">
      <alignment horizontal="right" vertical="center" indent="2"/>
      <protection locked="0"/>
    </xf>
    <xf numFmtId="49" fontId="6" fillId="17" borderId="12" xfId="0" applyNumberFormat="1" applyFont="1" applyFill="1" applyBorder="1" applyAlignment="1" applyProtection="1">
      <alignment vertical="center"/>
      <protection locked="0"/>
    </xf>
    <xf numFmtId="173" fontId="3" fillId="19" borderId="12" xfId="49" applyNumberFormat="1" applyFont="1" applyFill="1" applyBorder="1" applyAlignment="1" applyProtection="1">
      <alignment vertical="center"/>
      <protection locked="0"/>
    </xf>
    <xf numFmtId="0" fontId="3" fillId="0" borderId="0" xfId="0" applyFont="1" applyAlignment="1" applyProtection="1">
      <alignment vertical="center" wrapText="1"/>
    </xf>
    <xf numFmtId="0" fontId="3" fillId="0" borderId="11" xfId="0" applyFont="1" applyBorder="1" applyAlignment="1" applyProtection="1">
      <alignment vertical="center" wrapText="1"/>
    </xf>
    <xf numFmtId="49" fontId="3" fillId="0" borderId="0" xfId="0" applyNumberFormat="1" applyFont="1" applyAlignment="1" applyProtection="1">
      <alignment vertical="center" wrapText="1"/>
    </xf>
    <xf numFmtId="49" fontId="6" fillId="0" borderId="0" xfId="0" applyNumberFormat="1" applyFont="1" applyAlignment="1" applyProtection="1">
      <alignment vertical="center"/>
    </xf>
    <xf numFmtId="173" fontId="3" fillId="19" borderId="0" xfId="49" applyNumberFormat="1" applyFont="1" applyFill="1" applyBorder="1" applyAlignment="1" applyProtection="1">
      <alignment vertical="center"/>
      <protection locked="0"/>
    </xf>
    <xf numFmtId="49" fontId="6" fillId="17" borderId="0" xfId="0" applyNumberFormat="1" applyFont="1" applyFill="1" applyAlignment="1" applyProtection="1">
      <alignment vertical="center"/>
      <protection locked="0"/>
    </xf>
    <xf numFmtId="0" fontId="3" fillId="0" borderId="0" xfId="0" applyFont="1" applyFill="1" applyBorder="1" applyAlignment="1">
      <alignment horizontal="left" vertical="top" wrapText="1" indent="4"/>
    </xf>
    <xf numFmtId="0" fontId="3" fillId="0" borderId="11" xfId="0" applyFont="1" applyFill="1" applyBorder="1" applyAlignment="1">
      <alignment horizontal="left" vertical="top" wrapText="1" indent="4"/>
    </xf>
    <xf numFmtId="0" fontId="8" fillId="0" borderId="23" xfId="0" applyFont="1" applyFill="1" applyBorder="1" applyAlignment="1" applyProtection="1">
      <alignment horizontal="left" vertical="center" indent="1"/>
    </xf>
    <xf numFmtId="0" fontId="3" fillId="0" borderId="0" xfId="0" applyFont="1" applyFill="1" applyBorder="1" applyAlignment="1" applyProtection="1">
      <alignment horizontal="left" vertical="top" wrapText="1" indent="4"/>
    </xf>
    <xf numFmtId="0" fontId="3" fillId="0" borderId="11" xfId="0" applyFont="1" applyFill="1" applyBorder="1" applyAlignment="1" applyProtection="1">
      <alignment horizontal="left" vertical="top" wrapText="1" indent="4"/>
    </xf>
    <xf numFmtId="0" fontId="5" fillId="0" borderId="13" xfId="0" applyFont="1" applyFill="1" applyBorder="1" applyAlignment="1" applyProtection="1">
      <alignment vertical="top" wrapText="1"/>
    </xf>
    <xf numFmtId="0" fontId="5" fillId="0" borderId="0" xfId="0" applyFont="1" applyFill="1" applyAlignment="1" applyProtection="1">
      <alignment vertical="top" wrapText="1"/>
    </xf>
    <xf numFmtId="49" fontId="17" fillId="0" borderId="0" xfId="0" applyNumberFormat="1" applyFont="1" applyFill="1" applyAlignment="1" applyProtection="1">
      <alignment horizontal="center" vertical="center"/>
    </xf>
    <xf numFmtId="49" fontId="6" fillId="17" borderId="39" xfId="0" applyNumberFormat="1" applyFont="1" applyFill="1" applyBorder="1" applyAlignment="1" applyProtection="1">
      <alignment horizontal="left" vertical="center" wrapText="1" indent="1"/>
      <protection locked="0"/>
    </xf>
    <xf numFmtId="0" fontId="6" fillId="17" borderId="39" xfId="0" applyFont="1" applyFill="1" applyBorder="1" applyAlignment="1" applyProtection="1">
      <alignment horizontal="left" vertical="center" wrapText="1" indent="1"/>
      <protection locked="0"/>
    </xf>
    <xf numFmtId="14" fontId="6" fillId="17" borderId="31" xfId="0" applyNumberFormat="1" applyFont="1" applyFill="1" applyBorder="1" applyAlignment="1" applyProtection="1">
      <alignment horizontal="center" vertical="center" wrapText="1"/>
      <protection locked="0"/>
    </xf>
    <xf numFmtId="14" fontId="6" fillId="17" borderId="20" xfId="0" applyNumberFormat="1" applyFont="1" applyFill="1" applyBorder="1" applyAlignment="1" applyProtection="1">
      <alignment horizontal="center" vertical="center" wrapText="1"/>
      <protection locked="0"/>
    </xf>
    <xf numFmtId="0" fontId="6" fillId="17" borderId="39" xfId="0" applyFont="1" applyFill="1" applyBorder="1" applyAlignment="1" applyProtection="1">
      <alignment horizontal="center" vertical="center"/>
      <protection locked="0"/>
    </xf>
    <xf numFmtId="2" fontId="6" fillId="17" borderId="40" xfId="0" applyNumberFormat="1" applyFont="1" applyFill="1" applyBorder="1" applyAlignment="1" applyProtection="1">
      <alignment horizontal="right" vertical="center" indent="1"/>
      <protection locked="0"/>
    </xf>
    <xf numFmtId="2" fontId="6" fillId="17" borderId="25" xfId="0" applyNumberFormat="1" applyFont="1" applyFill="1" applyBorder="1" applyAlignment="1" applyProtection="1">
      <alignment horizontal="right" vertical="center" indent="1"/>
      <protection locked="0"/>
    </xf>
    <xf numFmtId="2" fontId="6" fillId="17" borderId="41" xfId="0" applyNumberFormat="1" applyFont="1" applyFill="1" applyBorder="1" applyAlignment="1" applyProtection="1">
      <alignment horizontal="right" vertical="center" indent="1"/>
      <protection locked="0"/>
    </xf>
    <xf numFmtId="14" fontId="6" fillId="17" borderId="34" xfId="0" applyNumberFormat="1" applyFont="1" applyFill="1" applyBorder="1" applyAlignment="1" applyProtection="1">
      <alignment horizontal="center" vertical="center" wrapText="1"/>
      <protection locked="0"/>
    </xf>
    <xf numFmtId="14" fontId="6" fillId="17" borderId="17" xfId="0" applyNumberFormat="1" applyFont="1" applyFill="1" applyBorder="1" applyAlignment="1" applyProtection="1">
      <alignment horizontal="center" vertical="center" wrapText="1"/>
      <protection locked="0"/>
    </xf>
    <xf numFmtId="49" fontId="8" fillId="0" borderId="37" xfId="0" applyNumberFormat="1" applyFont="1" applyFill="1" applyBorder="1" applyAlignment="1" applyProtection="1">
      <alignment horizontal="right" vertical="center" indent="1"/>
    </xf>
    <xf numFmtId="49" fontId="8" fillId="0" borderId="42" xfId="0" applyNumberFormat="1" applyFont="1" applyFill="1" applyBorder="1" applyAlignment="1" applyProtection="1">
      <alignment horizontal="right" vertical="center" indent="1"/>
    </xf>
    <xf numFmtId="170" fontId="8" fillId="0" borderId="43" xfId="0" applyNumberFormat="1" applyFont="1" applyFill="1" applyBorder="1" applyAlignment="1" applyProtection="1">
      <alignment horizontal="right" vertical="center" indent="1"/>
    </xf>
    <xf numFmtId="49" fontId="6" fillId="17" borderId="45" xfId="0" applyNumberFormat="1" applyFont="1" applyFill="1" applyBorder="1" applyAlignment="1" applyProtection="1">
      <alignment horizontal="left" vertical="center" wrapText="1" indent="1"/>
      <protection locked="0"/>
    </xf>
    <xf numFmtId="0" fontId="6" fillId="17" borderId="45" xfId="0" applyFont="1" applyFill="1" applyBorder="1" applyAlignment="1" applyProtection="1">
      <alignment horizontal="left" vertical="center" wrapText="1" indent="1"/>
      <protection locked="0"/>
    </xf>
    <xf numFmtId="2" fontId="6" fillId="17" borderId="31" xfId="0" applyNumberFormat="1" applyFont="1" applyFill="1" applyBorder="1" applyAlignment="1" applyProtection="1">
      <alignment horizontal="right" vertical="center" indent="1"/>
      <protection locked="0"/>
    </xf>
    <xf numFmtId="2" fontId="6" fillId="17" borderId="20" xfId="0" applyNumberFormat="1" applyFont="1" applyFill="1" applyBorder="1" applyAlignment="1" applyProtection="1">
      <alignment horizontal="right" vertical="center" indent="1"/>
      <protection locked="0"/>
    </xf>
    <xf numFmtId="2" fontId="6" fillId="17" borderId="17" xfId="0" applyNumberFormat="1" applyFont="1" applyFill="1" applyBorder="1" applyAlignment="1" applyProtection="1">
      <alignment horizontal="right" vertical="center" indent="1"/>
      <protection locked="0"/>
    </xf>
    <xf numFmtId="4" fontId="6" fillId="17" borderId="39" xfId="0" applyNumberFormat="1" applyFont="1" applyFill="1" applyBorder="1" applyAlignment="1" applyProtection="1">
      <alignment horizontal="right" vertical="center" indent="1"/>
      <protection locked="0"/>
    </xf>
    <xf numFmtId="4" fontId="6" fillId="17" borderId="45" xfId="0" applyNumberFormat="1" applyFont="1" applyFill="1" applyBorder="1" applyAlignment="1" applyProtection="1">
      <alignment horizontal="right" vertical="center" indent="1"/>
      <protection locked="0"/>
    </xf>
    <xf numFmtId="49" fontId="3" fillId="21" borderId="26" xfId="0" applyNumberFormat="1" applyFont="1" applyFill="1" applyBorder="1" applyAlignment="1" applyProtection="1">
      <alignment horizontal="left" vertical="center" indent="1"/>
    </xf>
    <xf numFmtId="49" fontId="3" fillId="21" borderId="13" xfId="0" applyNumberFormat="1" applyFont="1" applyFill="1" applyBorder="1" applyAlignment="1" applyProtection="1">
      <alignment horizontal="left" vertical="center" indent="1"/>
    </xf>
    <xf numFmtId="49" fontId="3" fillId="21" borderId="27" xfId="0" applyNumberFormat="1" applyFont="1" applyFill="1" applyBorder="1" applyAlignment="1" applyProtection="1">
      <alignment horizontal="left" vertical="center" indent="1"/>
    </xf>
    <xf numFmtId="49" fontId="3" fillId="21" borderId="21" xfId="0" applyNumberFormat="1" applyFont="1" applyFill="1" applyBorder="1" applyAlignment="1" applyProtection="1">
      <alignment horizontal="left" vertical="center" indent="1"/>
    </xf>
    <xf numFmtId="49" fontId="3" fillId="21" borderId="12" xfId="0" applyNumberFormat="1" applyFont="1" applyFill="1" applyBorder="1" applyAlignment="1" applyProtection="1">
      <alignment horizontal="left" vertical="center" indent="1"/>
    </xf>
    <xf numFmtId="49" fontId="3" fillId="21" borderId="29" xfId="0" applyNumberFormat="1" applyFont="1" applyFill="1" applyBorder="1" applyAlignment="1" applyProtection="1">
      <alignment horizontal="left" vertical="center" indent="1"/>
    </xf>
    <xf numFmtId="0" fontId="3" fillId="21" borderId="26" xfId="0" applyFont="1" applyFill="1" applyBorder="1" applyAlignment="1" applyProtection="1">
      <alignment horizontal="left" vertical="center" indent="1"/>
    </xf>
    <xf numFmtId="0" fontId="3" fillId="21" borderId="13" xfId="0" applyFont="1" applyFill="1" applyBorder="1" applyAlignment="1" applyProtection="1">
      <alignment horizontal="left" vertical="center" indent="1"/>
    </xf>
    <xf numFmtId="0" fontId="3" fillId="21" borderId="27" xfId="0" applyFont="1" applyFill="1" applyBorder="1" applyAlignment="1" applyProtection="1">
      <alignment horizontal="left" vertical="center" indent="1"/>
    </xf>
    <xf numFmtId="0" fontId="3" fillId="21" borderId="21" xfId="0" applyFont="1" applyFill="1" applyBorder="1" applyAlignment="1" applyProtection="1">
      <alignment horizontal="left" vertical="center" indent="1"/>
    </xf>
    <xf numFmtId="0" fontId="3" fillId="21" borderId="12" xfId="0" applyFont="1" applyFill="1" applyBorder="1" applyAlignment="1" applyProtection="1">
      <alignment horizontal="left" vertical="center" indent="1"/>
    </xf>
    <xf numFmtId="0" fontId="3" fillId="21" borderId="29" xfId="0" applyFont="1" applyFill="1" applyBorder="1" applyAlignment="1" applyProtection="1">
      <alignment horizontal="left" vertical="center" indent="1"/>
    </xf>
    <xf numFmtId="0" fontId="3" fillId="21" borderId="26" xfId="0" applyFont="1" applyFill="1" applyBorder="1" applyAlignment="1" applyProtection="1">
      <alignment horizontal="center" vertical="center" wrapText="1"/>
    </xf>
    <xf numFmtId="0" fontId="3" fillId="21" borderId="13" xfId="0" applyFont="1" applyFill="1" applyBorder="1" applyAlignment="1" applyProtection="1">
      <alignment horizontal="center" vertical="center" wrapText="1"/>
    </xf>
    <xf numFmtId="0" fontId="3" fillId="21" borderId="27" xfId="0" applyFont="1" applyFill="1" applyBorder="1" applyAlignment="1" applyProtection="1">
      <alignment horizontal="center" vertical="center" wrapText="1"/>
    </xf>
    <xf numFmtId="0" fontId="3" fillId="21" borderId="21" xfId="0" applyFont="1" applyFill="1" applyBorder="1" applyAlignment="1" applyProtection="1">
      <alignment horizontal="center" vertical="center" wrapText="1"/>
    </xf>
    <xf numFmtId="0" fontId="3" fillId="21" borderId="12" xfId="0" applyFont="1" applyFill="1" applyBorder="1" applyAlignment="1" applyProtection="1">
      <alignment horizontal="center" vertical="center" wrapText="1"/>
    </xf>
    <xf numFmtId="0" fontId="3" fillId="21" borderId="29" xfId="0" applyFont="1" applyFill="1" applyBorder="1" applyAlignment="1" applyProtection="1">
      <alignment horizontal="center" vertical="center" wrapText="1"/>
    </xf>
    <xf numFmtId="14" fontId="6" fillId="17" borderId="35" xfId="0" applyNumberFormat="1" applyFont="1" applyFill="1" applyBorder="1" applyAlignment="1" applyProtection="1">
      <alignment horizontal="center" vertical="center" wrapText="1"/>
      <protection locked="0"/>
    </xf>
    <xf numFmtId="14" fontId="6" fillId="17" borderId="16" xfId="0" applyNumberFormat="1" applyFont="1" applyFill="1" applyBorder="1" applyAlignment="1" applyProtection="1">
      <alignment horizontal="center" vertical="center" wrapText="1"/>
      <protection locked="0"/>
    </xf>
    <xf numFmtId="4" fontId="6" fillId="17" borderId="44" xfId="0" applyNumberFormat="1" applyFont="1" applyFill="1" applyBorder="1" applyAlignment="1" applyProtection="1">
      <alignment horizontal="right" vertical="center" indent="1"/>
      <protection locked="0"/>
    </xf>
    <xf numFmtId="14" fontId="6" fillId="17" borderId="30" xfId="0" applyNumberFormat="1" applyFont="1" applyFill="1" applyBorder="1" applyAlignment="1" applyProtection="1">
      <alignment horizontal="center" vertical="center" wrapText="1"/>
      <protection locked="0"/>
    </xf>
    <xf numFmtId="14" fontId="6" fillId="17" borderId="19" xfId="0" applyNumberFormat="1"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indent="1"/>
    </xf>
    <xf numFmtId="0" fontId="8" fillId="0" borderId="22" xfId="0" applyFont="1" applyFill="1" applyBorder="1" applyAlignment="1" applyProtection="1">
      <alignment horizontal="left" vertical="center" indent="1"/>
    </xf>
    <xf numFmtId="0" fontId="8" fillId="0" borderId="10" xfId="0" applyFont="1" applyFill="1" applyBorder="1" applyAlignment="1" applyProtection="1">
      <alignment horizontal="left" vertical="center" indent="1"/>
    </xf>
    <xf numFmtId="49" fontId="6" fillId="17" borderId="44" xfId="0" applyNumberFormat="1" applyFont="1" applyFill="1" applyBorder="1" applyAlignment="1" applyProtection="1">
      <alignment horizontal="left" vertical="center" wrapText="1" indent="1"/>
      <protection locked="0"/>
    </xf>
    <xf numFmtId="0" fontId="6" fillId="17" borderId="44" xfId="0" applyFont="1" applyFill="1" applyBorder="1" applyAlignment="1" applyProtection="1">
      <alignment horizontal="left" vertical="center" wrapText="1" indent="1"/>
      <protection locked="0"/>
    </xf>
    <xf numFmtId="0" fontId="6" fillId="17" borderId="44" xfId="0" applyFont="1" applyFill="1" applyBorder="1" applyAlignment="1" applyProtection="1">
      <alignment horizontal="center" vertical="center"/>
      <protection locked="0"/>
    </xf>
    <xf numFmtId="2" fontId="6" fillId="17" borderId="30" xfId="0" applyNumberFormat="1" applyFont="1" applyFill="1" applyBorder="1" applyAlignment="1" applyProtection="1">
      <alignment horizontal="right" vertical="center" indent="1"/>
      <protection locked="0"/>
    </xf>
    <xf numFmtId="2" fontId="6" fillId="17" borderId="19" xfId="0" applyNumberFormat="1" applyFont="1" applyFill="1" applyBorder="1" applyAlignment="1" applyProtection="1">
      <alignment horizontal="right" vertical="center" indent="1"/>
      <protection locked="0"/>
    </xf>
    <xf numFmtId="2" fontId="6" fillId="17" borderId="16" xfId="0" applyNumberFormat="1" applyFont="1" applyFill="1" applyBorder="1" applyAlignment="1" applyProtection="1">
      <alignment horizontal="right" vertical="center" indent="1"/>
      <protection locked="0"/>
    </xf>
    <xf numFmtId="0" fontId="3" fillId="21" borderId="47" xfId="0" applyFont="1" applyFill="1" applyBorder="1" applyAlignment="1" applyProtection="1">
      <alignment horizontal="center" vertical="center" wrapText="1"/>
    </xf>
    <xf numFmtId="0" fontId="3" fillId="21" borderId="36" xfId="0" applyFont="1" applyFill="1" applyBorder="1" applyAlignment="1" applyProtection="1">
      <alignment horizontal="center" vertical="center"/>
    </xf>
    <xf numFmtId="0" fontId="3" fillId="21" borderId="29" xfId="0" applyFont="1" applyFill="1" applyBorder="1" applyAlignment="1" applyProtection="1">
      <alignment horizontal="center" vertical="center"/>
    </xf>
    <xf numFmtId="0" fontId="6" fillId="17" borderId="45" xfId="0" applyFont="1" applyFill="1" applyBorder="1" applyAlignment="1" applyProtection="1">
      <alignment horizontal="center" vertical="center"/>
      <protection locked="0"/>
    </xf>
    <xf numFmtId="14" fontId="6" fillId="17" borderId="32" xfId="0" applyNumberFormat="1" applyFont="1" applyFill="1" applyBorder="1" applyAlignment="1" applyProtection="1">
      <alignment horizontal="center" vertical="center" wrapText="1"/>
      <protection locked="0"/>
    </xf>
    <xf numFmtId="14" fontId="6" fillId="17" borderId="33" xfId="0" applyNumberFormat="1" applyFont="1" applyFill="1" applyBorder="1" applyAlignment="1" applyProtection="1">
      <alignment horizontal="center" vertical="center" wrapText="1"/>
      <protection locked="0"/>
    </xf>
    <xf numFmtId="14" fontId="6" fillId="17" borderId="46" xfId="0" applyNumberFormat="1" applyFont="1" applyFill="1" applyBorder="1" applyAlignment="1" applyProtection="1">
      <alignment horizontal="center" vertical="center" wrapText="1"/>
      <protection locked="0"/>
    </xf>
    <xf numFmtId="14" fontId="6" fillId="17" borderId="18" xfId="0" applyNumberFormat="1" applyFont="1" applyFill="1" applyBorder="1" applyAlignment="1" applyProtection="1">
      <alignment horizontal="center" vertical="center" wrapText="1"/>
      <protection locked="0"/>
    </xf>
    <xf numFmtId="2" fontId="6" fillId="17" borderId="32" xfId="0" applyNumberFormat="1" applyFont="1" applyFill="1" applyBorder="1" applyAlignment="1" applyProtection="1">
      <alignment horizontal="right" vertical="center" indent="1"/>
      <protection locked="0"/>
    </xf>
    <xf numFmtId="2" fontId="6" fillId="17" borderId="33" xfId="0" applyNumberFormat="1" applyFont="1" applyFill="1" applyBorder="1" applyAlignment="1" applyProtection="1">
      <alignment horizontal="right" vertical="center" indent="1"/>
      <protection locked="0"/>
    </xf>
    <xf numFmtId="2" fontId="6" fillId="17" borderId="18" xfId="0" applyNumberFormat="1" applyFont="1" applyFill="1" applyBorder="1" applyAlignment="1" applyProtection="1">
      <alignment horizontal="right" vertical="center" indent="1"/>
      <protection locked="0"/>
    </xf>
    <xf numFmtId="165" fontId="6" fillId="17" borderId="22" xfId="0" applyNumberFormat="1" applyFont="1" applyFill="1" applyBorder="1" applyAlignment="1" applyProtection="1">
      <alignment horizontal="center" vertical="center"/>
      <protection locked="0"/>
    </xf>
    <xf numFmtId="165" fontId="6" fillId="17" borderId="23" xfId="0" applyNumberFormat="1" applyFont="1" applyFill="1" applyBorder="1" applyAlignment="1" applyProtection="1">
      <alignment horizontal="center" vertical="center"/>
      <protection locked="0"/>
    </xf>
    <xf numFmtId="0" fontId="3" fillId="0" borderId="28" xfId="0" applyFont="1" applyFill="1" applyBorder="1" applyAlignment="1" applyProtection="1">
      <alignment horizontal="left" vertical="center" wrapText="1" indent="1"/>
    </xf>
    <xf numFmtId="0" fontId="3" fillId="0" borderId="11" xfId="0" applyFont="1" applyFill="1" applyBorder="1" applyAlignment="1" applyProtection="1">
      <alignment horizontal="left" vertical="center" wrapText="1" indent="1"/>
    </xf>
    <xf numFmtId="4" fontId="6" fillId="0" borderId="28" xfId="0" applyNumberFormat="1" applyFont="1" applyFill="1" applyBorder="1" applyAlignment="1" applyProtection="1">
      <alignment horizontal="left" vertical="center" indent="2"/>
    </xf>
    <xf numFmtId="4" fontId="6" fillId="0" borderId="0" xfId="0" applyNumberFormat="1" applyFont="1" applyFill="1" applyBorder="1" applyAlignment="1" applyProtection="1">
      <alignment horizontal="left" vertical="center" indent="2"/>
    </xf>
    <xf numFmtId="0" fontId="6" fillId="0" borderId="0" xfId="0" applyFont="1" applyFill="1" applyAlignment="1" applyProtection="1">
      <alignment vertical="top" wrapText="1"/>
    </xf>
    <xf numFmtId="0" fontId="3" fillId="0" borderId="0" xfId="0" applyFont="1" applyFill="1" applyBorder="1" applyAlignment="1" applyProtection="1">
      <alignment horizontal="left" vertical="center" wrapText="1" indent="1"/>
    </xf>
    <xf numFmtId="0" fontId="6" fillId="0" borderId="0"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22" xfId="0" applyFont="1" applyFill="1" applyBorder="1" applyAlignment="1" applyProtection="1">
      <alignment horizontal="left" vertical="center" wrapText="1" indent="1"/>
    </xf>
    <xf numFmtId="0" fontId="6" fillId="0" borderId="10"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6" fillId="17" borderId="22" xfId="0" applyFont="1" applyFill="1" applyBorder="1" applyAlignment="1" applyProtection="1">
      <alignment horizontal="left" vertical="center" indent="1"/>
      <protection locked="0"/>
    </xf>
    <xf numFmtId="0" fontId="6" fillId="17" borderId="10" xfId="0" applyFont="1" applyFill="1" applyBorder="1" applyAlignment="1" applyProtection="1">
      <alignment horizontal="left" vertical="center" indent="1"/>
      <protection locked="0"/>
    </xf>
    <xf numFmtId="0" fontId="6" fillId="17" borderId="23" xfId="0" applyFont="1" applyFill="1" applyBorder="1" applyAlignment="1" applyProtection="1">
      <alignment horizontal="left" vertical="center" indent="1"/>
      <protection locked="0"/>
    </xf>
    <xf numFmtId="170" fontId="8" fillId="0" borderId="37" xfId="0" applyNumberFormat="1" applyFont="1" applyFill="1" applyBorder="1" applyAlignment="1" applyProtection="1">
      <alignment horizontal="right" vertical="center" indent="1"/>
    </xf>
    <xf numFmtId="170" fontId="8" fillId="0" borderId="38" xfId="0" applyNumberFormat="1" applyFont="1" applyFill="1" applyBorder="1" applyAlignment="1" applyProtection="1">
      <alignment horizontal="right" vertical="center" indent="1"/>
    </xf>
    <xf numFmtId="4" fontId="6" fillId="17" borderId="22" xfId="0" applyNumberFormat="1" applyFont="1" applyFill="1" applyBorder="1" applyAlignment="1" applyProtection="1">
      <alignment horizontal="right" vertical="center" indent="1"/>
      <protection locked="0"/>
    </xf>
    <xf numFmtId="4" fontId="6" fillId="17" borderId="23" xfId="0" applyNumberFormat="1" applyFont="1" applyFill="1" applyBorder="1" applyAlignment="1" applyProtection="1">
      <alignment horizontal="right" vertical="center" indent="1"/>
      <protection locked="0"/>
    </xf>
    <xf numFmtId="170" fontId="6" fillId="0" borderId="22" xfId="0" applyNumberFormat="1" applyFont="1" applyFill="1" applyBorder="1" applyAlignment="1" applyProtection="1">
      <alignment horizontal="right" vertical="center" indent="1"/>
    </xf>
    <xf numFmtId="170" fontId="6" fillId="0" borderId="23" xfId="0" applyNumberFormat="1" applyFont="1" applyFill="1" applyBorder="1" applyAlignment="1" applyProtection="1">
      <alignment horizontal="right" vertical="center" indent="1"/>
    </xf>
    <xf numFmtId="0" fontId="6" fillId="0" borderId="0" xfId="0" applyFont="1" applyFill="1" applyAlignment="1" applyProtection="1">
      <alignment vertical="center" wrapText="1"/>
    </xf>
    <xf numFmtId="49" fontId="8" fillId="21" borderId="48" xfId="0" applyNumberFormat="1" applyFont="1" applyFill="1" applyBorder="1" applyAlignment="1" applyProtection="1">
      <alignment horizontal="left" vertical="center" indent="1"/>
    </xf>
    <xf numFmtId="49" fontId="6" fillId="17" borderId="48" xfId="0" applyNumberFormat="1" applyFont="1" applyFill="1" applyBorder="1" applyAlignment="1" applyProtection="1">
      <alignment horizontal="left" vertical="center" wrapText="1" indent="1"/>
      <protection locked="0"/>
    </xf>
    <xf numFmtId="0" fontId="8" fillId="21" borderId="26" xfId="0" applyFont="1" applyFill="1" applyBorder="1" applyAlignment="1" applyProtection="1">
      <alignment horizontal="center" vertical="center" wrapText="1"/>
    </xf>
    <xf numFmtId="0" fontId="8" fillId="21" borderId="27"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29" xfId="0" applyFont="1" applyFill="1" applyBorder="1" applyAlignment="1" applyProtection="1">
      <alignment horizontal="center" vertical="center" wrapText="1"/>
    </xf>
    <xf numFmtId="0" fontId="8" fillId="21" borderId="26" xfId="0" applyFont="1" applyFill="1" applyBorder="1" applyAlignment="1" applyProtection="1">
      <alignment horizontal="center" vertical="center"/>
    </xf>
    <xf numFmtId="0" fontId="8" fillId="21" borderId="13" xfId="0" applyFont="1" applyFill="1" applyBorder="1" applyAlignment="1" applyProtection="1">
      <alignment horizontal="center" vertical="center"/>
    </xf>
    <xf numFmtId="0" fontId="8" fillId="21" borderId="27" xfId="0" applyFont="1" applyFill="1" applyBorder="1" applyAlignment="1" applyProtection="1">
      <alignment horizontal="center" vertical="center"/>
    </xf>
    <xf numFmtId="0" fontId="8" fillId="21" borderId="21" xfId="0" applyFont="1" applyFill="1" applyBorder="1" applyAlignment="1" applyProtection="1">
      <alignment horizontal="center" vertical="center"/>
    </xf>
    <xf numFmtId="0" fontId="8" fillId="21" borderId="12" xfId="0" applyFont="1" applyFill="1" applyBorder="1" applyAlignment="1" applyProtection="1">
      <alignment horizontal="center" vertical="center"/>
    </xf>
    <xf numFmtId="0" fontId="8" fillId="21" borderId="29" xfId="0" applyFont="1" applyFill="1" applyBorder="1" applyAlignment="1" applyProtection="1">
      <alignment horizontal="center" vertical="center"/>
    </xf>
    <xf numFmtId="0" fontId="6" fillId="17" borderId="26" xfId="0" applyFont="1" applyFill="1" applyBorder="1" applyAlignment="1" applyProtection="1">
      <alignment horizontal="center" vertical="center"/>
      <protection locked="0"/>
    </xf>
    <xf numFmtId="0" fontId="6" fillId="17" borderId="27" xfId="0" applyFont="1" applyFill="1" applyBorder="1" applyAlignment="1" applyProtection="1">
      <alignment horizontal="center" vertical="center"/>
      <protection locked="0"/>
    </xf>
    <xf numFmtId="0" fontId="6" fillId="17" borderId="21" xfId="0" applyFont="1" applyFill="1" applyBorder="1" applyAlignment="1" applyProtection="1">
      <alignment horizontal="center" vertical="center"/>
      <protection locked="0"/>
    </xf>
    <xf numFmtId="0" fontId="6" fillId="17" borderId="29" xfId="0" applyFont="1" applyFill="1" applyBorder="1" applyAlignment="1" applyProtection="1">
      <alignment horizontal="center" vertical="center"/>
      <protection locked="0"/>
    </xf>
    <xf numFmtId="0" fontId="6" fillId="0" borderId="26"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27" xfId="0" applyFont="1" applyFill="1" applyBorder="1" applyAlignment="1" applyProtection="1">
      <alignment vertical="center"/>
    </xf>
    <xf numFmtId="0" fontId="6" fillId="0" borderId="21"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29" xfId="0" applyFont="1" applyFill="1" applyBorder="1" applyAlignment="1" applyProtection="1">
      <alignment vertical="center"/>
    </xf>
    <xf numFmtId="49" fontId="8" fillId="21" borderId="45" xfId="0" applyNumberFormat="1" applyFont="1" applyFill="1" applyBorder="1" applyAlignment="1" applyProtection="1">
      <alignment horizontal="left" vertical="center" indent="1"/>
    </xf>
    <xf numFmtId="0" fontId="4" fillId="0"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0" xfId="0" applyFont="1" applyFill="1" applyAlignment="1" applyProtection="1">
      <alignment vertical="center" wrapText="1"/>
    </xf>
    <xf numFmtId="0" fontId="6" fillId="17" borderId="0" xfId="0" applyFont="1" applyFill="1" applyAlignment="1" applyProtection="1">
      <alignment vertical="center"/>
      <protection locked="0"/>
    </xf>
    <xf numFmtId="0" fontId="6" fillId="17" borderId="12" xfId="0" applyFont="1" applyFill="1" applyBorder="1" applyAlignment="1" applyProtection="1">
      <alignment vertical="center"/>
      <protection locked="0"/>
    </xf>
    <xf numFmtId="49" fontId="3" fillId="17" borderId="0" xfId="0" applyNumberFormat="1" applyFont="1" applyFill="1" applyAlignment="1" applyProtection="1">
      <alignment vertical="center"/>
      <protection locked="0"/>
    </xf>
    <xf numFmtId="49" fontId="3" fillId="17" borderId="12" xfId="0" applyNumberFormat="1" applyFont="1" applyFill="1" applyBorder="1" applyAlignment="1" applyProtection="1">
      <alignment vertical="center"/>
      <protection locked="0"/>
    </xf>
    <xf numFmtId="49" fontId="19" fillId="0" borderId="0" xfId="51" applyNumberFormat="1" applyFont="1" applyFill="1" applyAlignment="1" applyProtection="1">
      <alignment horizontal="right" vertical="top"/>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8"/>
    <cellStyle name="Standard 2 3" xfId="50"/>
    <cellStyle name="Standard 3" xfId="36"/>
    <cellStyle name="Standard 5" xfId="52"/>
    <cellStyle name="Standard_Antrag Netzwerk" xfId="37"/>
    <cellStyle name="Standard_Antrag Thüringen Jahr 2" xfId="51"/>
    <cellStyle name="Standard_KMU-Bewertung 2" xfId="38"/>
    <cellStyle name="Standard_Überarbeitete Abschnitte 11_10" xfId="39"/>
    <cellStyle name="Standard_Überarbeitete Abschnitte 11_10 2" xfId="4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46</xdr:row>
          <xdr:rowOff>9525</xdr:rowOff>
        </xdr:from>
        <xdr:to>
          <xdr:col>8</xdr:col>
          <xdr:colOff>704850</xdr:colOff>
          <xdr:row>47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9525</xdr:rowOff>
        </xdr:from>
        <xdr:to>
          <xdr:col>8</xdr:col>
          <xdr:colOff>704850</xdr:colOff>
          <xdr:row>45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514350</xdr:colOff>
      <xdr:row>0</xdr:row>
      <xdr:rowOff>0</xdr:rowOff>
    </xdr:from>
    <xdr:to>
      <xdr:col>9</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1467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8</xdr:col>
          <xdr:colOff>704850</xdr:colOff>
          <xdr:row>32</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Koordination und Organisation der Hilfen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8</xdr:col>
          <xdr:colOff>704850</xdr:colOff>
          <xdr:row>34</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fachliche Anleitung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8</xdr:col>
          <xdr:colOff>704850</xdr:colOff>
          <xdr:row>36</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Schulung und Fortbildung der ehrenamtlichen Helfer/Angehörigen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9525</xdr:rowOff>
        </xdr:from>
        <xdr:to>
          <xdr:col>8</xdr:col>
          <xdr:colOff>704850</xdr:colOff>
          <xdr:row>38</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kontinuierliche fachliche Begleitung und Unterstützung durch Fachkräfte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8</xdr:col>
          <xdr:colOff>704850</xdr:colOff>
          <xdr:row>40</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Weiterentwicklung der Versorgungsstrukturen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8</xdr:col>
          <xdr:colOff>704850</xdr:colOff>
          <xdr:row>42</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nachhaltige Sicherung bereits geförderter 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8</xdr:col>
          <xdr:colOff>704850</xdr:colOff>
          <xdr:row>44</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Aufbau und Ausbau neuer Angebote zur wohnortnahen und flächendeckenden Versorgung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62</xdr:row>
          <xdr:rowOff>0</xdr:rowOff>
        </xdr:from>
        <xdr:to>
          <xdr:col>6</xdr:col>
          <xdr:colOff>114300</xdr:colOff>
          <xdr:row>62</xdr:row>
          <xdr:rowOff>219075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beantragt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62</xdr:row>
          <xdr:rowOff>0</xdr:rowOff>
        </xdr:from>
        <xdr:to>
          <xdr:col>7</xdr:col>
          <xdr:colOff>266700</xdr:colOff>
          <xdr:row>62</xdr:row>
          <xdr:rowOff>219075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bewilligt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62</xdr:row>
          <xdr:rowOff>0</xdr:rowOff>
        </xdr:from>
        <xdr:to>
          <xdr:col>8</xdr:col>
          <xdr:colOff>704850</xdr:colOff>
          <xdr:row>62</xdr:row>
          <xdr:rowOff>219075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nicht beantragt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0</xdr:rowOff>
        </xdr:from>
        <xdr:to>
          <xdr:col>6</xdr:col>
          <xdr:colOff>114300</xdr:colOff>
          <xdr:row>64</xdr:row>
          <xdr:rowOff>219075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beantragt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64</xdr:row>
          <xdr:rowOff>0</xdr:rowOff>
        </xdr:from>
        <xdr:to>
          <xdr:col>7</xdr:col>
          <xdr:colOff>266700</xdr:colOff>
          <xdr:row>64</xdr:row>
          <xdr:rowOff>219075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bewilligt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64</xdr:row>
          <xdr:rowOff>0</xdr:rowOff>
        </xdr:from>
        <xdr:to>
          <xdr:col>8</xdr:col>
          <xdr:colOff>704850</xdr:colOff>
          <xdr:row>64</xdr:row>
          <xdr:rowOff>219075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nicht beantragt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0</xdr:rowOff>
        </xdr:from>
        <xdr:to>
          <xdr:col>6</xdr:col>
          <xdr:colOff>114300</xdr:colOff>
          <xdr:row>66</xdr:row>
          <xdr:rowOff>219075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beantragt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66</xdr:row>
          <xdr:rowOff>0</xdr:rowOff>
        </xdr:from>
        <xdr:to>
          <xdr:col>7</xdr:col>
          <xdr:colOff>266700</xdr:colOff>
          <xdr:row>66</xdr:row>
          <xdr:rowOff>219075</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bewilligt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66</xdr:row>
          <xdr:rowOff>0</xdr:rowOff>
        </xdr:from>
        <xdr:to>
          <xdr:col>8</xdr:col>
          <xdr:colOff>704850</xdr:colOff>
          <xdr:row>66</xdr:row>
          <xdr:rowOff>219075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nicht beantragt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9525</xdr:rowOff>
        </xdr:from>
        <xdr:to>
          <xdr:col>4</xdr:col>
          <xdr:colOff>695325</xdr:colOff>
          <xdr:row>53</xdr:row>
          <xdr:rowOff>228600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45c SGB XI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9525</xdr:rowOff>
        </xdr:from>
        <xdr:to>
          <xdr:col>4</xdr:col>
          <xdr:colOff>695325</xdr:colOff>
          <xdr:row>57</xdr:row>
          <xdr:rowOff>228600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45d SGB XI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9525</xdr:rowOff>
        </xdr:from>
        <xdr:to>
          <xdr:col>8</xdr:col>
          <xdr:colOff>704850</xdr:colOff>
          <xdr:row>57</xdr:row>
          <xdr:rowOff>228600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Selbsthilfeorganisationen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xdr:row>
          <xdr:rowOff>0</xdr:rowOff>
        </xdr:from>
        <xdr:to>
          <xdr:col>8</xdr:col>
          <xdr:colOff>38100</xdr:colOff>
          <xdr:row>22</xdr:row>
          <xdr:rowOff>28575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21</xdr:row>
          <xdr:rowOff>0</xdr:rowOff>
        </xdr:from>
        <xdr:to>
          <xdr:col>7</xdr:col>
          <xdr:colOff>171450</xdr:colOff>
          <xdr:row>22</xdr:row>
          <xdr:rowOff>28575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9525</xdr:rowOff>
        </xdr:from>
        <xdr:to>
          <xdr:col>4</xdr:col>
          <xdr:colOff>695325</xdr:colOff>
          <xdr:row>47</xdr:row>
          <xdr:rowOff>228600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45a SGB XI (Voraussetzung: Anerkennung)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9525</xdr:rowOff>
        </xdr:from>
        <xdr:to>
          <xdr:col>8</xdr:col>
          <xdr:colOff>704850</xdr:colOff>
          <xdr:row>47</xdr:row>
          <xdr:rowOff>228600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Betreuungsangebote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9525</xdr:rowOff>
        </xdr:from>
        <xdr:to>
          <xdr:col>8</xdr:col>
          <xdr:colOff>704850</xdr:colOff>
          <xdr:row>49</xdr:row>
          <xdr:rowOff>228600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Angebote zur Entlastung von Pflegenden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9525</xdr:rowOff>
        </xdr:from>
        <xdr:to>
          <xdr:col>8</xdr:col>
          <xdr:colOff>704850</xdr:colOff>
          <xdr:row>51</xdr:row>
          <xdr:rowOff>228600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Angebote zur Entlastung im Alltag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9525</xdr:rowOff>
        </xdr:from>
        <xdr:to>
          <xdr:col>8</xdr:col>
          <xdr:colOff>704850</xdr:colOff>
          <xdr:row>53</xdr:row>
          <xdr:rowOff>228600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Gruppen ehrenamtlich 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9525</xdr:rowOff>
        </xdr:from>
        <xdr:to>
          <xdr:col>8</xdr:col>
          <xdr:colOff>704850</xdr:colOff>
          <xdr:row>55</xdr:row>
          <xdr:rowOff>228600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Modellvorhaben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304800</xdr:colOff>
          <xdr:row>7</xdr:row>
          <xdr:rowOff>66675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304800</xdr:colOff>
          <xdr:row>9</xdr:row>
          <xdr:rowOff>66675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304800</xdr:colOff>
          <xdr:row>14</xdr:row>
          <xdr:rowOff>66675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1</xdr:col>
          <xdr:colOff>304800</xdr:colOff>
          <xdr:row>16</xdr:row>
          <xdr:rowOff>66675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304800</xdr:colOff>
          <xdr:row>23</xdr:row>
          <xdr:rowOff>66675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1</xdr:col>
          <xdr:colOff>304800</xdr:colOff>
          <xdr:row>27</xdr:row>
          <xdr:rowOff>66675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1</xdr:col>
          <xdr:colOff>304800</xdr:colOff>
          <xdr:row>34</xdr:row>
          <xdr:rowOff>66675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1</xdr:col>
          <xdr:colOff>304800</xdr:colOff>
          <xdr:row>42</xdr:row>
          <xdr:rowOff>66675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1</xdr:col>
          <xdr:colOff>304800</xdr:colOff>
          <xdr:row>49</xdr:row>
          <xdr:rowOff>66675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304800</xdr:colOff>
          <xdr:row>20</xdr:row>
          <xdr:rowOff>76200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29</xdr:row>
          <xdr:rowOff>0</xdr:rowOff>
        </xdr:from>
        <xdr:to>
          <xdr:col>3</xdr:col>
          <xdr:colOff>457200</xdr:colOff>
          <xdr:row>30</xdr:row>
          <xdr:rowOff>66675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27</xdr:row>
          <xdr:rowOff>47625</xdr:rowOff>
        </xdr:from>
        <xdr:to>
          <xdr:col>3</xdr:col>
          <xdr:colOff>457200</xdr:colOff>
          <xdr:row>28</xdr:row>
          <xdr:rowOff>114300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41</xdr:row>
          <xdr:rowOff>0</xdr:rowOff>
        </xdr:from>
        <xdr:to>
          <xdr:col>3</xdr:col>
          <xdr:colOff>38100</xdr:colOff>
          <xdr:row>41</xdr:row>
          <xdr:rowOff>219075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45</xdr:row>
          <xdr:rowOff>0</xdr:rowOff>
        </xdr:from>
        <xdr:to>
          <xdr:col>3</xdr:col>
          <xdr:colOff>38100</xdr:colOff>
          <xdr:row>45</xdr:row>
          <xdr:rowOff>219075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43</xdr:row>
          <xdr:rowOff>0</xdr:rowOff>
        </xdr:from>
        <xdr:to>
          <xdr:col>3</xdr:col>
          <xdr:colOff>38100</xdr:colOff>
          <xdr:row>43</xdr:row>
          <xdr:rowOff>219075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581025</xdr:colOff>
          <xdr:row>16</xdr:row>
          <xdr:rowOff>76200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9</xdr:col>
          <xdr:colOff>0</xdr:colOff>
          <xdr:row>16</xdr:row>
          <xdr:rowOff>76200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7</xdr:col>
          <xdr:colOff>581025</xdr:colOff>
          <xdr:row>26</xdr:row>
          <xdr:rowOff>76200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9</xdr:col>
          <xdr:colOff>0</xdr:colOff>
          <xdr:row>26</xdr:row>
          <xdr:rowOff>76200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9</xdr:col>
          <xdr:colOff>0</xdr:colOff>
          <xdr:row>24</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vmlDrawing" Target="../drawings/vmlDrawing4.v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Normal="100" workbookViewId="0">
      <selection activeCell="B30" sqref="B30"/>
    </sheetView>
  </sheetViews>
  <sheetFormatPr baseColWidth="10" defaultRowHeight="12" x14ac:dyDescent="0.2"/>
  <cols>
    <col min="1" max="1" width="10.7109375" style="89" customWidth="1"/>
    <col min="2" max="2" width="15.7109375" style="90" customWidth="1"/>
    <col min="3" max="3" width="78.7109375" style="89" customWidth="1"/>
    <col min="4" max="4" width="11.42578125" style="89" hidden="1" customWidth="1"/>
    <col min="5" max="16384" width="11.42578125" style="89"/>
  </cols>
  <sheetData>
    <row r="1" spans="1:7" s="167" customFormat="1" ht="30" customHeight="1" thickBot="1" x14ac:dyDescent="0.25">
      <c r="A1" s="165" t="s">
        <v>204</v>
      </c>
      <c r="B1" s="166"/>
      <c r="C1" s="166"/>
      <c r="D1" s="174"/>
    </row>
    <row r="2" spans="1:7" s="167" customFormat="1" ht="30" customHeight="1" thickTop="1" x14ac:dyDescent="0.25">
      <c r="A2" s="168" t="s">
        <v>115</v>
      </c>
      <c r="B2" s="169"/>
      <c r="C2" s="170"/>
      <c r="D2" s="194" t="s">
        <v>274</v>
      </c>
    </row>
    <row r="3" spans="1:7" s="167" customFormat="1" ht="30" customHeight="1" thickBot="1" x14ac:dyDescent="0.25">
      <c r="A3" s="171" t="s">
        <v>334</v>
      </c>
      <c r="B3" s="172"/>
      <c r="C3" s="173"/>
      <c r="D3" s="174"/>
    </row>
    <row r="4" spans="1:7" ht="15" customHeight="1" thickTop="1" x14ac:dyDescent="0.2">
      <c r="A4" s="176" t="str">
        <f>IF(AND('Seite 1'!D23="",'Seite 1'!H51=0,'Seite 1'!C55="",'Seite 1'!G55="")," - öffentlich -"," - vertraulich -")</f>
        <v xml:space="preserve"> - öffentlich -</v>
      </c>
      <c r="D4" s="175"/>
      <c r="E4" s="91"/>
    </row>
    <row r="5" spans="1:7" ht="15" customHeight="1" x14ac:dyDescent="0.2">
      <c r="D5" s="175"/>
      <c r="E5" s="91"/>
    </row>
    <row r="6" spans="1:7" s="167" customFormat="1" ht="18" customHeight="1" x14ac:dyDescent="0.2">
      <c r="A6" s="177" t="s">
        <v>335</v>
      </c>
      <c r="B6" s="178"/>
      <c r="C6" s="179"/>
      <c r="D6" s="175"/>
    </row>
    <row r="7" spans="1:7" s="182" customFormat="1" ht="18" customHeight="1" x14ac:dyDescent="0.2">
      <c r="A7" s="180" t="s">
        <v>205</v>
      </c>
      <c r="B7" s="181" t="s">
        <v>206</v>
      </c>
      <c r="C7" s="180" t="s">
        <v>207</v>
      </c>
      <c r="D7" s="175"/>
      <c r="F7" s="167"/>
    </row>
    <row r="8" spans="1:7" s="91" customFormat="1" ht="24" customHeight="1" x14ac:dyDescent="0.2">
      <c r="A8" s="183" t="s">
        <v>208</v>
      </c>
      <c r="B8" s="184">
        <v>39715</v>
      </c>
      <c r="C8" s="185" t="s">
        <v>209</v>
      </c>
      <c r="D8" s="175"/>
      <c r="E8" s="89"/>
      <c r="F8" s="89"/>
    </row>
    <row r="9" spans="1:7" ht="24" customHeight="1" x14ac:dyDescent="0.2">
      <c r="A9" s="183" t="s">
        <v>210</v>
      </c>
      <c r="B9" s="184">
        <v>40114</v>
      </c>
      <c r="C9" s="185" t="s">
        <v>211</v>
      </c>
      <c r="D9" s="175"/>
      <c r="G9" s="91"/>
    </row>
    <row r="10" spans="1:7" ht="24" customHeight="1" x14ac:dyDescent="0.2">
      <c r="A10" s="183" t="s">
        <v>212</v>
      </c>
      <c r="B10" s="184">
        <v>40119</v>
      </c>
      <c r="C10" s="185" t="s">
        <v>213</v>
      </c>
      <c r="D10" s="175"/>
    </row>
    <row r="11" spans="1:7" ht="24" customHeight="1" x14ac:dyDescent="0.2">
      <c r="A11" s="183" t="s">
        <v>214</v>
      </c>
      <c r="B11" s="184">
        <v>40297</v>
      </c>
      <c r="C11" s="185" t="s">
        <v>220</v>
      </c>
      <c r="D11" s="175"/>
    </row>
    <row r="12" spans="1:7" ht="24" customHeight="1" x14ac:dyDescent="0.2">
      <c r="A12" s="183" t="s">
        <v>215</v>
      </c>
      <c r="B12" s="184">
        <v>40450</v>
      </c>
      <c r="C12" s="185" t="s">
        <v>221</v>
      </c>
      <c r="D12" s="175"/>
    </row>
    <row r="13" spans="1:7" ht="24" customHeight="1" x14ac:dyDescent="0.2">
      <c r="A13" s="183" t="s">
        <v>216</v>
      </c>
      <c r="B13" s="184">
        <v>40820</v>
      </c>
      <c r="C13" s="185" t="s">
        <v>222</v>
      </c>
      <c r="D13" s="175"/>
    </row>
    <row r="14" spans="1:7" ht="24" customHeight="1" x14ac:dyDescent="0.2">
      <c r="A14" s="183" t="s">
        <v>217</v>
      </c>
      <c r="B14" s="184">
        <v>41003</v>
      </c>
      <c r="C14" s="185" t="s">
        <v>223</v>
      </c>
      <c r="D14" s="175"/>
    </row>
    <row r="15" spans="1:7" ht="24" customHeight="1" x14ac:dyDescent="0.2">
      <c r="A15" s="183" t="s">
        <v>218</v>
      </c>
      <c r="B15" s="184">
        <v>41680</v>
      </c>
      <c r="C15" s="185" t="s">
        <v>224</v>
      </c>
      <c r="D15" s="175"/>
    </row>
    <row r="16" spans="1:7" ht="36" customHeight="1" x14ac:dyDescent="0.2">
      <c r="A16" s="186" t="s">
        <v>219</v>
      </c>
      <c r="B16" s="184">
        <v>42578</v>
      </c>
      <c r="C16" s="185" t="s">
        <v>225</v>
      </c>
      <c r="D16" s="175"/>
    </row>
    <row r="17" spans="1:6" ht="60" customHeight="1" x14ac:dyDescent="0.2">
      <c r="A17" s="186" t="s">
        <v>245</v>
      </c>
      <c r="B17" s="184">
        <v>42787</v>
      </c>
      <c r="C17" s="185" t="s">
        <v>252</v>
      </c>
      <c r="D17" s="175"/>
    </row>
    <row r="18" spans="1:6" ht="24" customHeight="1" x14ac:dyDescent="0.2">
      <c r="A18" s="186" t="s">
        <v>253</v>
      </c>
      <c r="B18" s="187">
        <v>43251</v>
      </c>
      <c r="C18" s="188" t="s">
        <v>261</v>
      </c>
      <c r="D18" s="175"/>
    </row>
    <row r="19" spans="1:6" ht="72" customHeight="1" x14ac:dyDescent="0.2">
      <c r="A19" s="186" t="s">
        <v>262</v>
      </c>
      <c r="B19" s="184">
        <v>43349</v>
      </c>
      <c r="C19" s="185" t="s">
        <v>286</v>
      </c>
      <c r="D19" s="175"/>
    </row>
    <row r="20" spans="1:6" ht="24" customHeight="1" x14ac:dyDescent="0.2">
      <c r="A20" s="186" t="s">
        <v>287</v>
      </c>
      <c r="B20" s="184">
        <v>43614</v>
      </c>
      <c r="C20" s="185" t="s">
        <v>288</v>
      </c>
      <c r="D20" s="175"/>
    </row>
    <row r="21" spans="1:6" ht="24" customHeight="1" x14ac:dyDescent="0.2">
      <c r="A21" s="186" t="s">
        <v>297</v>
      </c>
      <c r="B21" s="184">
        <v>43852</v>
      </c>
      <c r="C21" s="185" t="s">
        <v>298</v>
      </c>
      <c r="D21" s="175"/>
    </row>
    <row r="22" spans="1:6" ht="24" customHeight="1" x14ac:dyDescent="0.2">
      <c r="A22" s="186" t="s">
        <v>299</v>
      </c>
      <c r="B22" s="184">
        <v>44218</v>
      </c>
      <c r="C22" s="185" t="s">
        <v>301</v>
      </c>
      <c r="D22" s="175"/>
    </row>
    <row r="23" spans="1:6" ht="36" customHeight="1" x14ac:dyDescent="0.2">
      <c r="A23" s="186" t="s">
        <v>302</v>
      </c>
      <c r="B23" s="184">
        <v>44488</v>
      </c>
      <c r="C23" s="185" t="s">
        <v>303</v>
      </c>
      <c r="D23" s="175"/>
    </row>
    <row r="24" spans="1:6" ht="24" customHeight="1" x14ac:dyDescent="0.2">
      <c r="A24" s="186" t="s">
        <v>327</v>
      </c>
      <c r="B24" s="184">
        <v>44838</v>
      </c>
      <c r="C24" s="185" t="s">
        <v>328</v>
      </c>
      <c r="D24" s="175"/>
    </row>
    <row r="25" spans="1:6" s="167" customFormat="1" ht="15" customHeight="1" x14ac:dyDescent="0.2">
      <c r="A25" s="189"/>
      <c r="D25" s="175"/>
    </row>
    <row r="26" spans="1:6" s="167" customFormat="1" ht="18" customHeight="1" x14ac:dyDescent="0.2">
      <c r="A26" s="177" t="s">
        <v>336</v>
      </c>
      <c r="B26" s="178"/>
      <c r="C26" s="179"/>
      <c r="D26" s="175"/>
    </row>
    <row r="27" spans="1:6" s="182" customFormat="1" ht="18" customHeight="1" x14ac:dyDescent="0.2">
      <c r="A27" s="180" t="s">
        <v>205</v>
      </c>
      <c r="B27" s="181" t="s">
        <v>206</v>
      </c>
      <c r="C27" s="180" t="s">
        <v>207</v>
      </c>
      <c r="D27" s="175"/>
      <c r="F27" s="167"/>
    </row>
    <row r="28" spans="1:6" s="182" customFormat="1" ht="24" customHeight="1" x14ac:dyDescent="0.2">
      <c r="A28" s="190" t="s">
        <v>337</v>
      </c>
      <c r="B28" s="191">
        <v>44928</v>
      </c>
      <c r="C28" s="192" t="s">
        <v>338</v>
      </c>
      <c r="D28" s="175"/>
      <c r="F28" s="167"/>
    </row>
    <row r="29" spans="1:6" s="167" customFormat="1" ht="24" customHeight="1" x14ac:dyDescent="0.2">
      <c r="A29" s="190" t="s">
        <v>342</v>
      </c>
      <c r="B29" s="193">
        <v>45062</v>
      </c>
      <c r="C29" s="192" t="s">
        <v>343</v>
      </c>
      <c r="D29" s="175"/>
    </row>
    <row r="30" spans="1:6" s="167" customFormat="1" ht="24" customHeight="1" x14ac:dyDescent="0.2">
      <c r="A30" s="190"/>
      <c r="B30" s="193"/>
      <c r="C30" s="192"/>
      <c r="D30" s="175"/>
    </row>
    <row r="31" spans="1:6" s="167" customFormat="1" ht="24" customHeight="1" x14ac:dyDescent="0.2">
      <c r="A31" s="190"/>
      <c r="B31" s="193"/>
      <c r="C31" s="192"/>
      <c r="D31" s="175"/>
    </row>
    <row r="32" spans="1:6" s="167" customFormat="1" ht="24" customHeight="1" x14ac:dyDescent="0.2">
      <c r="A32" s="190"/>
      <c r="B32" s="193"/>
      <c r="C32" s="192"/>
      <c r="D32" s="175"/>
    </row>
    <row r="33" spans="1:4" s="167" customFormat="1" ht="24" customHeight="1" x14ac:dyDescent="0.2">
      <c r="A33" s="190"/>
      <c r="B33" s="191"/>
      <c r="C33" s="192"/>
      <c r="D33" s="175"/>
    </row>
    <row r="34" spans="1:4" s="167" customFormat="1" ht="24" customHeight="1" x14ac:dyDescent="0.2">
      <c r="A34" s="190"/>
      <c r="B34" s="191"/>
      <c r="C34" s="192"/>
      <c r="D34" s="175"/>
    </row>
    <row r="35" spans="1:4" s="167" customFormat="1" ht="24" customHeight="1" x14ac:dyDescent="0.2">
      <c r="A35" s="190"/>
      <c r="B35" s="193"/>
      <c r="C35" s="192"/>
      <c r="D35" s="175"/>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RowHeight="11.25" customHeight="1" x14ac:dyDescent="0.2"/>
  <cols>
    <col min="1" max="1" width="5.7109375" style="163" customWidth="1"/>
    <col min="2" max="2" width="5.7109375" style="160" customWidth="1"/>
    <col min="3" max="18" width="5.7109375" style="161" customWidth="1"/>
    <col min="19" max="16384" width="11.42578125" style="161"/>
  </cols>
  <sheetData>
    <row r="1" spans="1:18" ht="11.25" customHeight="1" x14ac:dyDescent="0.2">
      <c r="A1" s="159" t="s">
        <v>109</v>
      </c>
      <c r="N1" s="437" t="s">
        <v>0</v>
      </c>
      <c r="O1" s="437"/>
      <c r="P1" s="437"/>
      <c r="Q1" s="437"/>
      <c r="R1" s="437"/>
    </row>
    <row r="3" spans="1:18" ht="11.25" customHeight="1" x14ac:dyDescent="0.2">
      <c r="A3" s="159" t="s">
        <v>140</v>
      </c>
      <c r="B3" s="162"/>
    </row>
    <row r="4" spans="1:18" ht="11.25" customHeight="1" x14ac:dyDescent="0.2">
      <c r="A4" s="159" t="s">
        <v>1</v>
      </c>
      <c r="B4" s="162"/>
    </row>
    <row r="5" spans="1:18" ht="11.25" customHeight="1" x14ac:dyDescent="0.2">
      <c r="A5" s="163" t="s">
        <v>141</v>
      </c>
      <c r="B5" s="160" t="s">
        <v>2</v>
      </c>
      <c r="C5" s="160"/>
      <c r="D5" s="160"/>
      <c r="E5" s="160"/>
      <c r="F5" s="160"/>
      <c r="G5" s="160"/>
      <c r="H5" s="160"/>
      <c r="I5" s="160"/>
      <c r="J5" s="160"/>
      <c r="K5" s="160"/>
      <c r="L5" s="160"/>
      <c r="M5" s="160"/>
      <c r="N5" s="160"/>
      <c r="O5" s="160"/>
      <c r="P5" s="160"/>
      <c r="Q5" s="160"/>
      <c r="R5" s="160"/>
    </row>
    <row r="6" spans="1:18" ht="11.25" customHeight="1" x14ac:dyDescent="0.2">
      <c r="B6" s="164" t="s">
        <v>131</v>
      </c>
      <c r="C6" s="160" t="s">
        <v>3</v>
      </c>
      <c r="D6" s="160"/>
      <c r="E6" s="160"/>
      <c r="F6" s="160"/>
      <c r="G6" s="160"/>
      <c r="H6" s="160"/>
      <c r="I6" s="160"/>
      <c r="J6" s="160"/>
      <c r="K6" s="160"/>
      <c r="L6" s="160"/>
      <c r="M6" s="160"/>
      <c r="N6" s="160"/>
      <c r="O6" s="160"/>
      <c r="P6" s="160"/>
      <c r="Q6" s="160"/>
      <c r="R6" s="160"/>
    </row>
    <row r="7" spans="1:18" ht="11.25" customHeight="1" x14ac:dyDescent="0.2">
      <c r="C7" s="160" t="s">
        <v>4</v>
      </c>
      <c r="D7" s="160"/>
      <c r="E7" s="160"/>
      <c r="F7" s="160"/>
      <c r="G7" s="160"/>
      <c r="H7" s="160"/>
      <c r="I7" s="160"/>
      <c r="J7" s="160"/>
      <c r="K7" s="160"/>
      <c r="L7" s="160"/>
      <c r="M7" s="160"/>
      <c r="N7" s="160"/>
      <c r="O7" s="160"/>
      <c r="P7" s="160"/>
      <c r="Q7" s="160"/>
      <c r="R7" s="160"/>
    </row>
    <row r="8" spans="1:18" ht="11.25" customHeight="1" x14ac:dyDescent="0.2">
      <c r="C8" s="160" t="s">
        <v>5</v>
      </c>
      <c r="D8" s="160"/>
      <c r="E8" s="160"/>
      <c r="F8" s="160"/>
      <c r="G8" s="160"/>
      <c r="H8" s="160"/>
      <c r="I8" s="160"/>
      <c r="J8" s="160"/>
      <c r="K8" s="160"/>
      <c r="L8" s="160"/>
      <c r="M8" s="160"/>
      <c r="N8" s="160"/>
      <c r="O8" s="160"/>
      <c r="P8" s="160"/>
      <c r="Q8" s="160"/>
      <c r="R8" s="160"/>
    </row>
    <row r="9" spans="1:18" ht="11.25" customHeight="1" x14ac:dyDescent="0.2">
      <c r="B9" s="164" t="s">
        <v>133</v>
      </c>
      <c r="C9" s="160" t="s">
        <v>6</v>
      </c>
      <c r="D9" s="160"/>
      <c r="E9" s="160"/>
      <c r="F9" s="160"/>
      <c r="G9" s="160"/>
      <c r="H9" s="160"/>
      <c r="I9" s="160"/>
      <c r="J9" s="160"/>
      <c r="K9" s="160"/>
      <c r="L9" s="160"/>
      <c r="M9" s="160"/>
      <c r="N9" s="160"/>
      <c r="O9" s="160"/>
      <c r="P9" s="160"/>
      <c r="Q9" s="160"/>
      <c r="R9" s="160"/>
    </row>
    <row r="10" spans="1:18" ht="11.25" customHeight="1" x14ac:dyDescent="0.2">
      <c r="C10" s="160" t="s">
        <v>7</v>
      </c>
      <c r="D10" s="160"/>
      <c r="E10" s="160"/>
      <c r="F10" s="160"/>
      <c r="G10" s="160"/>
      <c r="H10" s="160"/>
      <c r="I10" s="160"/>
      <c r="J10" s="160"/>
      <c r="K10" s="160"/>
      <c r="L10" s="160"/>
      <c r="M10" s="160"/>
      <c r="N10" s="160"/>
      <c r="O10" s="160"/>
      <c r="P10" s="160"/>
      <c r="Q10" s="160"/>
      <c r="R10" s="160"/>
    </row>
    <row r="11" spans="1:18" ht="11.25" customHeight="1" x14ac:dyDescent="0.2">
      <c r="B11" s="164" t="s">
        <v>150</v>
      </c>
      <c r="C11" s="160" t="s">
        <v>8</v>
      </c>
      <c r="D11" s="160"/>
      <c r="E11" s="160"/>
      <c r="F11" s="160"/>
      <c r="G11" s="160"/>
      <c r="H11" s="160"/>
      <c r="I11" s="160"/>
      <c r="J11" s="160"/>
      <c r="K11" s="160"/>
      <c r="L11" s="160"/>
      <c r="M11" s="160"/>
      <c r="N11" s="160"/>
      <c r="O11" s="160"/>
      <c r="P11" s="160"/>
      <c r="Q11" s="160"/>
      <c r="R11" s="160"/>
    </row>
    <row r="12" spans="1:18" ht="11.25" customHeight="1" x14ac:dyDescent="0.2">
      <c r="C12" s="160" t="s">
        <v>9</v>
      </c>
      <c r="D12" s="160"/>
      <c r="E12" s="160"/>
      <c r="F12" s="160"/>
      <c r="G12" s="160"/>
      <c r="H12" s="160"/>
      <c r="I12" s="160"/>
      <c r="J12" s="160"/>
      <c r="K12" s="160"/>
      <c r="L12" s="160"/>
      <c r="M12" s="160"/>
      <c r="N12" s="160"/>
      <c r="O12" s="160"/>
      <c r="P12" s="160"/>
      <c r="Q12" s="160"/>
      <c r="R12" s="160"/>
    </row>
    <row r="13" spans="1:18" ht="11.25" customHeight="1" x14ac:dyDescent="0.2">
      <c r="B13" s="164" t="s">
        <v>152</v>
      </c>
      <c r="C13" s="160" t="s">
        <v>10</v>
      </c>
      <c r="D13" s="160"/>
      <c r="E13" s="160"/>
      <c r="F13" s="160"/>
      <c r="G13" s="160"/>
      <c r="H13" s="160"/>
      <c r="I13" s="160"/>
      <c r="J13" s="160"/>
      <c r="K13" s="160"/>
      <c r="L13" s="160"/>
      <c r="M13" s="160"/>
      <c r="N13" s="160"/>
      <c r="O13" s="160"/>
      <c r="P13" s="160"/>
      <c r="Q13" s="160"/>
      <c r="R13" s="160"/>
    </row>
    <row r="14" spans="1:18" ht="11.25" customHeight="1" x14ac:dyDescent="0.2">
      <c r="C14" s="160" t="s">
        <v>11</v>
      </c>
      <c r="D14" s="160"/>
      <c r="E14" s="160"/>
      <c r="F14" s="160"/>
      <c r="G14" s="160"/>
      <c r="H14" s="160"/>
      <c r="I14" s="160"/>
      <c r="J14" s="160"/>
      <c r="K14" s="160"/>
      <c r="L14" s="160"/>
      <c r="M14" s="160"/>
      <c r="N14" s="160"/>
      <c r="O14" s="160"/>
      <c r="P14" s="160"/>
      <c r="Q14" s="160"/>
      <c r="R14" s="160"/>
    </row>
    <row r="15" spans="1:18" ht="11.25" customHeight="1" x14ac:dyDescent="0.2">
      <c r="A15" s="163" t="s">
        <v>142</v>
      </c>
      <c r="B15" s="160" t="s">
        <v>12</v>
      </c>
      <c r="C15" s="160"/>
      <c r="D15" s="160"/>
      <c r="E15" s="160"/>
      <c r="F15" s="160"/>
      <c r="G15" s="160"/>
      <c r="H15" s="160"/>
      <c r="I15" s="160"/>
      <c r="J15" s="160"/>
      <c r="K15" s="160"/>
      <c r="L15" s="160"/>
      <c r="M15" s="160"/>
      <c r="N15" s="160"/>
      <c r="O15" s="160"/>
      <c r="P15" s="160"/>
      <c r="Q15" s="160"/>
      <c r="R15" s="160"/>
    </row>
    <row r="16" spans="1:18" ht="11.25" customHeight="1" x14ac:dyDescent="0.2">
      <c r="B16" s="160" t="s">
        <v>13</v>
      </c>
      <c r="C16" s="160"/>
      <c r="D16" s="160"/>
      <c r="E16" s="160"/>
      <c r="F16" s="160"/>
      <c r="G16" s="160"/>
      <c r="H16" s="160"/>
      <c r="I16" s="160"/>
      <c r="J16" s="160"/>
      <c r="K16" s="160"/>
      <c r="L16" s="160"/>
      <c r="M16" s="160"/>
      <c r="N16" s="160"/>
      <c r="O16" s="160"/>
      <c r="P16" s="160"/>
      <c r="Q16" s="160"/>
      <c r="R16" s="160"/>
    </row>
    <row r="17" spans="1:18" ht="11.25" customHeight="1" x14ac:dyDescent="0.2">
      <c r="B17" s="164" t="s">
        <v>131</v>
      </c>
      <c r="C17" s="160" t="s">
        <v>14</v>
      </c>
      <c r="D17" s="160"/>
      <c r="E17" s="160"/>
      <c r="F17" s="160"/>
      <c r="G17" s="160"/>
      <c r="H17" s="160"/>
      <c r="I17" s="160"/>
      <c r="J17" s="160"/>
      <c r="K17" s="160"/>
      <c r="L17" s="160"/>
      <c r="M17" s="160"/>
      <c r="N17" s="160"/>
      <c r="O17" s="160"/>
      <c r="P17" s="160"/>
      <c r="Q17" s="160"/>
      <c r="R17" s="160"/>
    </row>
    <row r="18" spans="1:18" ht="11.25" customHeight="1" x14ac:dyDescent="0.2">
      <c r="C18" s="160" t="s">
        <v>15</v>
      </c>
      <c r="D18" s="160"/>
      <c r="E18" s="160"/>
      <c r="F18" s="160"/>
      <c r="G18" s="160"/>
      <c r="H18" s="160"/>
      <c r="I18" s="160"/>
      <c r="J18" s="160"/>
      <c r="K18" s="160"/>
      <c r="L18" s="160"/>
      <c r="M18" s="160"/>
      <c r="N18" s="160"/>
      <c r="O18" s="160"/>
      <c r="P18" s="160"/>
      <c r="Q18" s="160"/>
      <c r="R18" s="160"/>
    </row>
    <row r="19" spans="1:18" ht="11.25" customHeight="1" x14ac:dyDescent="0.2">
      <c r="B19" s="164" t="s">
        <v>133</v>
      </c>
      <c r="C19" s="160" t="s">
        <v>304</v>
      </c>
      <c r="D19" s="160"/>
      <c r="E19" s="160"/>
      <c r="F19" s="160"/>
      <c r="G19" s="160"/>
      <c r="H19" s="160"/>
      <c r="I19" s="160"/>
      <c r="J19" s="160"/>
      <c r="K19" s="160"/>
      <c r="L19" s="160"/>
      <c r="M19" s="160"/>
      <c r="N19" s="160"/>
      <c r="O19" s="160"/>
      <c r="P19" s="160"/>
      <c r="Q19" s="160"/>
      <c r="R19" s="160"/>
    </row>
    <row r="20" spans="1:18" ht="11.25" customHeight="1" x14ac:dyDescent="0.2">
      <c r="B20" s="164" t="s">
        <v>150</v>
      </c>
      <c r="C20" s="160" t="s">
        <v>305</v>
      </c>
      <c r="D20" s="160"/>
      <c r="E20" s="160"/>
      <c r="F20" s="160"/>
      <c r="G20" s="160"/>
      <c r="H20" s="160"/>
      <c r="I20" s="160"/>
      <c r="J20" s="160"/>
      <c r="K20" s="160"/>
      <c r="L20" s="160"/>
      <c r="M20" s="160"/>
      <c r="N20" s="160"/>
      <c r="O20" s="160"/>
      <c r="P20" s="160"/>
      <c r="Q20" s="160"/>
      <c r="R20" s="160"/>
    </row>
    <row r="21" spans="1:18" ht="11.25" customHeight="1" x14ac:dyDescent="0.2">
      <c r="B21" s="164"/>
      <c r="C21" s="160" t="s">
        <v>306</v>
      </c>
      <c r="D21" s="160"/>
      <c r="E21" s="160"/>
      <c r="F21" s="160"/>
      <c r="G21" s="160"/>
      <c r="H21" s="160"/>
      <c r="I21" s="160"/>
      <c r="J21" s="160"/>
      <c r="K21" s="160"/>
      <c r="L21" s="160"/>
      <c r="M21" s="160"/>
      <c r="N21" s="160"/>
      <c r="O21" s="160"/>
      <c r="P21" s="160"/>
      <c r="Q21" s="160"/>
      <c r="R21" s="160"/>
    </row>
    <row r="22" spans="1:18" ht="11.25" customHeight="1" x14ac:dyDescent="0.2">
      <c r="A22" s="163" t="s">
        <v>143</v>
      </c>
      <c r="B22" s="160" t="s">
        <v>16</v>
      </c>
      <c r="C22" s="160"/>
      <c r="D22" s="160"/>
      <c r="E22" s="160"/>
      <c r="F22" s="160"/>
      <c r="G22" s="160"/>
      <c r="H22" s="160"/>
      <c r="I22" s="160"/>
      <c r="J22" s="160"/>
      <c r="K22" s="160"/>
      <c r="L22" s="160"/>
      <c r="M22" s="160"/>
      <c r="N22" s="160"/>
      <c r="O22" s="160"/>
      <c r="P22" s="160"/>
      <c r="Q22" s="160"/>
      <c r="R22" s="160"/>
    </row>
    <row r="23" spans="1:18" ht="11.25" customHeight="1" x14ac:dyDescent="0.2">
      <c r="A23" s="163" t="s">
        <v>144</v>
      </c>
      <c r="B23" s="160" t="s">
        <v>307</v>
      </c>
      <c r="C23" s="160"/>
      <c r="D23" s="160"/>
      <c r="E23" s="160"/>
      <c r="F23" s="160"/>
      <c r="G23" s="160"/>
      <c r="H23" s="160"/>
      <c r="I23" s="160"/>
      <c r="J23" s="160"/>
      <c r="K23" s="160"/>
      <c r="L23" s="160"/>
      <c r="M23" s="160"/>
      <c r="N23" s="160"/>
      <c r="O23" s="160"/>
      <c r="P23" s="160"/>
      <c r="Q23" s="160"/>
      <c r="R23" s="160"/>
    </row>
    <row r="24" spans="1:18" ht="11.25" customHeight="1" x14ac:dyDescent="0.2">
      <c r="A24" s="163" t="s">
        <v>145</v>
      </c>
      <c r="B24" s="160" t="s">
        <v>308</v>
      </c>
      <c r="C24" s="160"/>
      <c r="D24" s="160"/>
      <c r="E24" s="160"/>
      <c r="F24" s="160"/>
      <c r="G24" s="160"/>
      <c r="H24" s="160"/>
      <c r="I24" s="160"/>
      <c r="J24" s="160"/>
      <c r="K24" s="160"/>
      <c r="L24" s="160"/>
      <c r="M24" s="160"/>
      <c r="N24" s="160"/>
      <c r="O24" s="160"/>
      <c r="P24" s="160"/>
      <c r="Q24" s="160"/>
      <c r="R24" s="160"/>
    </row>
    <row r="25" spans="1:18" ht="11.25" customHeight="1" x14ac:dyDescent="0.2">
      <c r="B25" s="160" t="s">
        <v>309</v>
      </c>
      <c r="C25" s="160"/>
      <c r="D25" s="160"/>
      <c r="E25" s="160"/>
      <c r="F25" s="160"/>
      <c r="G25" s="160"/>
      <c r="H25" s="160"/>
      <c r="I25" s="160"/>
      <c r="J25" s="160"/>
      <c r="K25" s="160"/>
      <c r="L25" s="160"/>
      <c r="M25" s="160"/>
      <c r="N25" s="160"/>
      <c r="O25" s="160"/>
      <c r="P25" s="160"/>
      <c r="Q25" s="160"/>
      <c r="R25" s="160"/>
    </row>
    <row r="26" spans="1:18" ht="11.25" customHeight="1" x14ac:dyDescent="0.2">
      <c r="A26" s="163" t="s">
        <v>146</v>
      </c>
      <c r="B26" s="160" t="s">
        <v>310</v>
      </c>
      <c r="C26" s="160"/>
      <c r="D26" s="160"/>
      <c r="E26" s="160"/>
      <c r="F26" s="160"/>
      <c r="G26" s="160"/>
      <c r="H26" s="160"/>
      <c r="I26" s="160"/>
      <c r="J26" s="160"/>
      <c r="K26" s="160"/>
      <c r="L26" s="160"/>
      <c r="M26" s="160"/>
      <c r="N26" s="160"/>
      <c r="O26" s="160"/>
      <c r="P26" s="160"/>
      <c r="Q26" s="160"/>
      <c r="R26" s="160"/>
    </row>
    <row r="27" spans="1:18" ht="11.25" customHeight="1" x14ac:dyDescent="0.2">
      <c r="B27" s="160" t="s">
        <v>17</v>
      </c>
      <c r="C27" s="160"/>
      <c r="D27" s="160"/>
      <c r="E27" s="160"/>
      <c r="F27" s="160"/>
      <c r="G27" s="160"/>
      <c r="H27" s="160"/>
      <c r="I27" s="160"/>
      <c r="J27" s="160"/>
      <c r="K27" s="160"/>
      <c r="L27" s="160"/>
      <c r="M27" s="160"/>
      <c r="N27" s="160"/>
      <c r="O27" s="160"/>
      <c r="P27" s="160"/>
      <c r="Q27" s="160"/>
      <c r="R27" s="160"/>
    </row>
    <row r="28" spans="1:18" ht="11.25" customHeight="1" x14ac:dyDescent="0.2">
      <c r="B28" s="160" t="s">
        <v>18</v>
      </c>
      <c r="C28" s="160"/>
      <c r="D28" s="160"/>
      <c r="E28" s="160"/>
      <c r="F28" s="160"/>
      <c r="G28" s="160"/>
      <c r="H28" s="160"/>
      <c r="I28" s="160"/>
      <c r="J28" s="160"/>
      <c r="K28" s="160"/>
      <c r="L28" s="160"/>
      <c r="M28" s="160"/>
      <c r="N28" s="160"/>
      <c r="O28" s="160"/>
      <c r="P28" s="160"/>
      <c r="Q28" s="160"/>
      <c r="R28" s="160"/>
    </row>
    <row r="29" spans="1:18" ht="11.25" customHeight="1" x14ac:dyDescent="0.2">
      <c r="A29" s="163" t="s">
        <v>147</v>
      </c>
      <c r="B29" s="160" t="s">
        <v>311</v>
      </c>
      <c r="C29" s="160"/>
      <c r="D29" s="160"/>
      <c r="E29" s="160"/>
      <c r="F29" s="160"/>
      <c r="G29" s="160"/>
      <c r="H29" s="160"/>
      <c r="I29" s="160"/>
      <c r="J29" s="160"/>
      <c r="K29" s="160"/>
      <c r="L29" s="160"/>
      <c r="M29" s="160"/>
      <c r="N29" s="160"/>
      <c r="O29" s="160"/>
      <c r="P29" s="160"/>
      <c r="Q29" s="160"/>
      <c r="R29" s="160"/>
    </row>
    <row r="30" spans="1:18" ht="11.25" customHeight="1" x14ac:dyDescent="0.2">
      <c r="B30" s="160" t="s">
        <v>312</v>
      </c>
      <c r="C30" s="160"/>
      <c r="D30" s="160"/>
      <c r="E30" s="160"/>
      <c r="F30" s="160"/>
      <c r="G30" s="160"/>
      <c r="H30" s="160"/>
      <c r="I30" s="160"/>
      <c r="J30" s="160"/>
      <c r="K30" s="160"/>
      <c r="L30" s="160"/>
      <c r="M30" s="160"/>
      <c r="N30" s="160"/>
      <c r="O30" s="160"/>
      <c r="P30" s="160"/>
      <c r="Q30" s="160"/>
      <c r="R30" s="160"/>
    </row>
    <row r="31" spans="1:18" ht="11.25" customHeight="1" x14ac:dyDescent="0.2">
      <c r="B31" s="160" t="s">
        <v>313</v>
      </c>
      <c r="C31" s="160"/>
      <c r="D31" s="160"/>
      <c r="E31" s="160"/>
      <c r="F31" s="160"/>
      <c r="G31" s="160"/>
      <c r="H31" s="160"/>
      <c r="I31" s="160"/>
      <c r="J31" s="160"/>
      <c r="K31" s="160"/>
      <c r="L31" s="160"/>
      <c r="M31" s="160"/>
      <c r="N31" s="160"/>
      <c r="O31" s="160"/>
      <c r="P31" s="160"/>
      <c r="Q31" s="160"/>
      <c r="R31" s="160"/>
    </row>
    <row r="32" spans="1:18" ht="11.25" customHeight="1" x14ac:dyDescent="0.2">
      <c r="A32" s="163" t="s">
        <v>148</v>
      </c>
      <c r="B32" s="160" t="s">
        <v>19</v>
      </c>
      <c r="C32" s="160"/>
      <c r="D32" s="160"/>
      <c r="E32" s="160"/>
      <c r="F32" s="160"/>
      <c r="G32" s="160"/>
      <c r="H32" s="160"/>
      <c r="I32" s="160"/>
      <c r="J32" s="160"/>
      <c r="K32" s="160"/>
      <c r="L32" s="160"/>
      <c r="M32" s="160"/>
      <c r="N32" s="160"/>
      <c r="O32" s="160"/>
      <c r="P32" s="160"/>
      <c r="Q32" s="160"/>
      <c r="R32" s="160"/>
    </row>
    <row r="33" spans="1:18" ht="11.25" customHeight="1" x14ac:dyDescent="0.2">
      <c r="B33" s="164" t="s">
        <v>131</v>
      </c>
      <c r="C33" s="160" t="s">
        <v>20</v>
      </c>
      <c r="D33" s="160"/>
      <c r="E33" s="160"/>
      <c r="F33" s="160"/>
      <c r="G33" s="160"/>
      <c r="H33" s="160"/>
      <c r="I33" s="160"/>
      <c r="J33" s="160"/>
      <c r="K33" s="160"/>
      <c r="L33" s="160"/>
      <c r="M33" s="160"/>
      <c r="N33" s="160"/>
      <c r="O33" s="160"/>
      <c r="P33" s="160"/>
      <c r="Q33" s="160"/>
      <c r="R33" s="160"/>
    </row>
    <row r="34" spans="1:18" ht="11.25" customHeight="1" x14ac:dyDescent="0.2">
      <c r="B34" s="161"/>
      <c r="C34" s="160" t="s">
        <v>21</v>
      </c>
      <c r="D34" s="160"/>
      <c r="E34" s="160"/>
      <c r="F34" s="160"/>
      <c r="G34" s="160"/>
      <c r="H34" s="160"/>
      <c r="I34" s="160"/>
      <c r="J34" s="160"/>
      <c r="K34" s="160"/>
      <c r="L34" s="160"/>
      <c r="M34" s="160"/>
      <c r="N34" s="160"/>
      <c r="O34" s="160"/>
      <c r="P34" s="160"/>
      <c r="Q34" s="160"/>
      <c r="R34" s="160"/>
    </row>
    <row r="35" spans="1:18" ht="11.25" customHeight="1" x14ac:dyDescent="0.2">
      <c r="B35" s="164" t="s">
        <v>22</v>
      </c>
      <c r="C35" s="160" t="s">
        <v>23</v>
      </c>
      <c r="D35" s="160"/>
      <c r="E35" s="160"/>
      <c r="F35" s="160"/>
      <c r="G35" s="160"/>
      <c r="H35" s="160"/>
      <c r="I35" s="160"/>
      <c r="J35" s="160"/>
      <c r="K35" s="160"/>
      <c r="L35" s="160"/>
      <c r="M35" s="160"/>
      <c r="N35" s="160"/>
      <c r="O35" s="160"/>
      <c r="P35" s="160"/>
      <c r="Q35" s="160"/>
      <c r="R35" s="160"/>
    </row>
    <row r="36" spans="1:18" ht="11.25" customHeight="1" x14ac:dyDescent="0.2">
      <c r="B36" s="164" t="s">
        <v>24</v>
      </c>
      <c r="C36" s="160" t="s">
        <v>25</v>
      </c>
      <c r="D36" s="160"/>
      <c r="E36" s="160"/>
      <c r="F36" s="160"/>
      <c r="G36" s="160"/>
      <c r="H36" s="160"/>
      <c r="I36" s="160"/>
      <c r="J36" s="160"/>
      <c r="K36" s="160"/>
      <c r="L36" s="160"/>
      <c r="M36" s="160"/>
      <c r="N36" s="160"/>
      <c r="O36" s="160"/>
      <c r="P36" s="160"/>
      <c r="Q36" s="160"/>
      <c r="R36" s="160"/>
    </row>
    <row r="37" spans="1:18" ht="11.25" customHeight="1" x14ac:dyDescent="0.2">
      <c r="B37" s="164" t="s">
        <v>133</v>
      </c>
      <c r="C37" s="160" t="s">
        <v>314</v>
      </c>
      <c r="D37" s="160"/>
      <c r="E37" s="160"/>
      <c r="F37" s="160"/>
      <c r="G37" s="160"/>
      <c r="H37" s="160"/>
      <c r="I37" s="160"/>
      <c r="J37" s="160"/>
      <c r="K37" s="160"/>
      <c r="L37" s="160"/>
      <c r="M37" s="160"/>
      <c r="N37" s="160"/>
      <c r="O37" s="160"/>
      <c r="P37" s="160"/>
      <c r="Q37" s="160"/>
      <c r="R37" s="160"/>
    </row>
    <row r="38" spans="1:18" ht="11.25" customHeight="1" x14ac:dyDescent="0.2">
      <c r="C38" s="160" t="s">
        <v>26</v>
      </c>
      <c r="D38" s="160"/>
      <c r="E38" s="160"/>
      <c r="F38" s="160"/>
      <c r="G38" s="160"/>
      <c r="H38" s="160"/>
      <c r="I38" s="160"/>
      <c r="J38" s="160"/>
      <c r="K38" s="160"/>
      <c r="L38" s="160"/>
      <c r="M38" s="160"/>
      <c r="N38" s="160"/>
      <c r="O38" s="160"/>
      <c r="P38" s="160"/>
      <c r="Q38" s="160"/>
      <c r="R38" s="160"/>
    </row>
    <row r="39" spans="1:18" ht="11.25" customHeight="1" x14ac:dyDescent="0.2">
      <c r="B39" s="161"/>
      <c r="C39" s="160" t="s">
        <v>27</v>
      </c>
      <c r="D39" s="160"/>
      <c r="E39" s="160"/>
      <c r="F39" s="160"/>
      <c r="G39" s="160"/>
      <c r="H39" s="160"/>
      <c r="I39" s="160"/>
      <c r="J39" s="160"/>
      <c r="K39" s="160"/>
      <c r="L39" s="160"/>
      <c r="M39" s="160"/>
      <c r="N39" s="160"/>
      <c r="O39" s="160"/>
      <c r="P39" s="160"/>
      <c r="Q39" s="160"/>
      <c r="R39" s="160"/>
    </row>
    <row r="40" spans="1:18" ht="11.25" customHeight="1" x14ac:dyDescent="0.2">
      <c r="A40" s="163" t="s">
        <v>315</v>
      </c>
      <c r="B40" s="160" t="s">
        <v>28</v>
      </c>
      <c r="C40" s="160"/>
      <c r="D40" s="160"/>
      <c r="E40" s="160"/>
      <c r="F40" s="160"/>
      <c r="G40" s="160"/>
      <c r="H40" s="160"/>
      <c r="I40" s="160"/>
      <c r="J40" s="160"/>
      <c r="K40" s="160"/>
      <c r="L40" s="160"/>
      <c r="M40" s="160"/>
      <c r="N40" s="160"/>
      <c r="O40" s="160"/>
      <c r="P40" s="160"/>
      <c r="Q40" s="160"/>
      <c r="R40" s="160"/>
    </row>
    <row r="41" spans="1:18" ht="11.25" customHeight="1" x14ac:dyDescent="0.2">
      <c r="B41" s="164" t="s">
        <v>131</v>
      </c>
      <c r="C41" s="160" t="s">
        <v>29</v>
      </c>
      <c r="D41" s="160"/>
      <c r="E41" s="160"/>
      <c r="F41" s="160"/>
      <c r="G41" s="160"/>
      <c r="H41" s="160"/>
      <c r="I41" s="160"/>
      <c r="J41" s="160"/>
      <c r="K41" s="160"/>
      <c r="L41" s="160"/>
      <c r="M41" s="160"/>
      <c r="N41" s="160"/>
      <c r="O41" s="160"/>
      <c r="P41" s="160"/>
      <c r="Q41" s="160"/>
      <c r="R41" s="160"/>
    </row>
    <row r="42" spans="1:18" ht="11.25" customHeight="1" x14ac:dyDescent="0.2">
      <c r="B42" s="164"/>
      <c r="C42" s="160" t="s">
        <v>30</v>
      </c>
      <c r="D42" s="160"/>
      <c r="E42" s="160"/>
      <c r="F42" s="160"/>
      <c r="G42" s="160"/>
      <c r="H42" s="160"/>
      <c r="I42" s="160"/>
      <c r="J42" s="160"/>
      <c r="K42" s="160"/>
      <c r="L42" s="160"/>
      <c r="M42" s="160"/>
      <c r="N42" s="160"/>
      <c r="O42" s="160"/>
      <c r="P42" s="160"/>
      <c r="Q42" s="160"/>
      <c r="R42" s="160"/>
    </row>
    <row r="43" spans="1:18" ht="11.25" customHeight="1" x14ac:dyDescent="0.2">
      <c r="B43" s="164" t="s">
        <v>133</v>
      </c>
      <c r="C43" s="160" t="s">
        <v>316</v>
      </c>
      <c r="D43" s="160"/>
      <c r="E43" s="160"/>
      <c r="F43" s="160"/>
      <c r="G43" s="160"/>
      <c r="H43" s="160"/>
      <c r="I43" s="160"/>
      <c r="J43" s="160"/>
      <c r="K43" s="160"/>
      <c r="L43" s="160"/>
      <c r="M43" s="160"/>
      <c r="N43" s="160"/>
      <c r="O43" s="160"/>
      <c r="P43" s="160"/>
      <c r="Q43" s="160"/>
      <c r="R43" s="160"/>
    </row>
    <row r="44" spans="1:18" ht="11.25" customHeight="1" x14ac:dyDescent="0.2">
      <c r="C44" s="160" t="s">
        <v>317</v>
      </c>
      <c r="D44" s="160"/>
      <c r="E44" s="160"/>
      <c r="F44" s="160"/>
      <c r="G44" s="160"/>
      <c r="H44" s="160"/>
      <c r="I44" s="160"/>
      <c r="J44" s="160"/>
      <c r="K44" s="160"/>
      <c r="L44" s="160"/>
      <c r="M44" s="160"/>
      <c r="N44" s="160"/>
      <c r="O44" s="160"/>
      <c r="P44" s="160"/>
      <c r="Q44" s="160"/>
      <c r="R44" s="160"/>
    </row>
    <row r="46" spans="1:18" ht="11.25" customHeight="1" x14ac:dyDescent="0.2">
      <c r="A46" s="159" t="s">
        <v>31</v>
      </c>
      <c r="B46" s="162"/>
    </row>
    <row r="47" spans="1:18" ht="11.25" customHeight="1" x14ac:dyDescent="0.2">
      <c r="A47" s="163" t="s">
        <v>141</v>
      </c>
      <c r="B47" s="160" t="s">
        <v>32</v>
      </c>
      <c r="C47" s="160"/>
      <c r="D47" s="160"/>
      <c r="E47" s="160"/>
      <c r="F47" s="160"/>
      <c r="G47" s="160"/>
      <c r="H47" s="160"/>
      <c r="I47" s="160"/>
      <c r="J47" s="160"/>
      <c r="K47" s="160"/>
      <c r="L47" s="160"/>
      <c r="M47" s="160"/>
      <c r="N47" s="160"/>
      <c r="O47" s="160"/>
      <c r="P47" s="160"/>
      <c r="Q47" s="160"/>
      <c r="R47" s="160"/>
    </row>
    <row r="48" spans="1:18" ht="11.25" customHeight="1" x14ac:dyDescent="0.2">
      <c r="B48" s="160" t="s">
        <v>318</v>
      </c>
      <c r="C48" s="160"/>
      <c r="D48" s="160"/>
      <c r="E48" s="160"/>
      <c r="F48" s="160"/>
      <c r="G48" s="160"/>
      <c r="H48" s="160"/>
      <c r="I48" s="160"/>
      <c r="J48" s="160"/>
      <c r="K48" s="160"/>
      <c r="L48" s="160"/>
      <c r="M48" s="160"/>
      <c r="N48" s="160"/>
      <c r="O48" s="160"/>
      <c r="P48" s="160"/>
      <c r="Q48" s="160"/>
      <c r="R48" s="160"/>
    </row>
    <row r="49" spans="1:18" ht="11.25" customHeight="1" x14ac:dyDescent="0.2">
      <c r="B49" s="160" t="s">
        <v>319</v>
      </c>
      <c r="C49" s="160"/>
      <c r="D49" s="160"/>
      <c r="E49" s="160"/>
      <c r="F49" s="160"/>
      <c r="G49" s="160"/>
      <c r="H49" s="160"/>
      <c r="I49" s="160"/>
      <c r="J49" s="160"/>
      <c r="K49" s="160"/>
      <c r="L49" s="160"/>
      <c r="M49" s="160"/>
      <c r="N49" s="160"/>
      <c r="O49" s="160"/>
      <c r="P49" s="160"/>
      <c r="Q49" s="160"/>
      <c r="R49" s="160"/>
    </row>
    <row r="50" spans="1:18" ht="11.25" customHeight="1" x14ac:dyDescent="0.2">
      <c r="B50" s="160" t="s">
        <v>33</v>
      </c>
      <c r="C50" s="160"/>
      <c r="D50" s="160"/>
      <c r="E50" s="160"/>
      <c r="F50" s="160"/>
      <c r="G50" s="160"/>
      <c r="H50" s="160"/>
      <c r="I50" s="160"/>
      <c r="J50" s="160"/>
      <c r="K50" s="160"/>
      <c r="L50" s="160"/>
      <c r="M50" s="160"/>
      <c r="N50" s="160"/>
      <c r="O50" s="160"/>
      <c r="P50" s="160"/>
      <c r="Q50" s="160"/>
      <c r="R50" s="160"/>
    </row>
    <row r="51" spans="1:18" ht="11.25" customHeight="1" x14ac:dyDescent="0.2">
      <c r="A51" s="163" t="s">
        <v>142</v>
      </c>
      <c r="B51" s="160" t="s">
        <v>34</v>
      </c>
      <c r="C51" s="160"/>
      <c r="D51" s="160"/>
      <c r="E51" s="160"/>
      <c r="F51" s="160"/>
      <c r="G51" s="160"/>
      <c r="H51" s="160"/>
      <c r="I51" s="160"/>
      <c r="J51" s="160"/>
      <c r="K51" s="160"/>
      <c r="L51" s="160"/>
      <c r="M51" s="160"/>
      <c r="N51" s="160"/>
      <c r="O51" s="160"/>
      <c r="P51" s="160"/>
      <c r="Q51" s="160"/>
      <c r="R51" s="160"/>
    </row>
    <row r="52" spans="1:18" ht="11.25" customHeight="1" x14ac:dyDescent="0.2">
      <c r="B52" s="160" t="s">
        <v>35</v>
      </c>
      <c r="C52" s="160"/>
      <c r="D52" s="160"/>
      <c r="E52" s="160"/>
      <c r="F52" s="160"/>
      <c r="G52" s="160"/>
      <c r="H52" s="160"/>
      <c r="I52" s="160"/>
      <c r="J52" s="160"/>
      <c r="K52" s="160"/>
      <c r="L52" s="160"/>
      <c r="M52" s="160"/>
      <c r="N52" s="160"/>
      <c r="O52" s="160"/>
      <c r="P52" s="160"/>
      <c r="Q52" s="160"/>
      <c r="R52" s="160"/>
    </row>
    <row r="53" spans="1:18" ht="11.25" customHeight="1" x14ac:dyDescent="0.2">
      <c r="B53" s="160" t="s">
        <v>36</v>
      </c>
      <c r="C53" s="160"/>
      <c r="D53" s="160"/>
      <c r="E53" s="160"/>
      <c r="F53" s="160"/>
      <c r="G53" s="160"/>
      <c r="H53" s="160"/>
      <c r="I53" s="160"/>
      <c r="J53" s="160"/>
      <c r="K53" s="160"/>
      <c r="L53" s="160"/>
      <c r="M53" s="160"/>
      <c r="N53" s="160"/>
      <c r="O53" s="160"/>
      <c r="P53" s="160"/>
      <c r="Q53" s="160"/>
      <c r="R53" s="160"/>
    </row>
    <row r="55" spans="1:18" ht="11.25" customHeight="1" x14ac:dyDescent="0.2">
      <c r="A55" s="159" t="s">
        <v>37</v>
      </c>
      <c r="B55" s="162"/>
    </row>
    <row r="56" spans="1:18" ht="11.25" customHeight="1" x14ac:dyDescent="0.2">
      <c r="A56" s="163" t="s">
        <v>141</v>
      </c>
      <c r="B56" s="160" t="s">
        <v>320</v>
      </c>
      <c r="C56" s="160"/>
      <c r="D56" s="160"/>
      <c r="E56" s="160"/>
      <c r="F56" s="160"/>
      <c r="G56" s="160"/>
      <c r="H56" s="160"/>
      <c r="I56" s="160"/>
      <c r="J56" s="160"/>
      <c r="K56" s="160"/>
      <c r="L56" s="160"/>
      <c r="M56" s="160"/>
      <c r="N56" s="160"/>
      <c r="O56" s="160"/>
      <c r="P56" s="160"/>
      <c r="Q56" s="160"/>
      <c r="R56" s="160"/>
    </row>
    <row r="57" spans="1:18" ht="11.25" customHeight="1" x14ac:dyDescent="0.2">
      <c r="B57" s="160" t="s">
        <v>321</v>
      </c>
      <c r="C57" s="160"/>
      <c r="D57" s="160"/>
      <c r="E57" s="160"/>
      <c r="F57" s="160"/>
      <c r="G57" s="160"/>
      <c r="H57" s="160"/>
      <c r="I57" s="160"/>
      <c r="J57" s="160"/>
      <c r="K57" s="160"/>
      <c r="L57" s="160"/>
      <c r="M57" s="160"/>
      <c r="N57" s="160"/>
      <c r="O57" s="160"/>
      <c r="P57" s="160"/>
      <c r="Q57" s="160"/>
      <c r="R57" s="160"/>
    </row>
    <row r="58" spans="1:18" ht="11.25" customHeight="1" x14ac:dyDescent="0.2">
      <c r="B58" s="160" t="s">
        <v>322</v>
      </c>
      <c r="C58" s="160"/>
      <c r="D58" s="160"/>
      <c r="E58" s="160"/>
      <c r="F58" s="160"/>
      <c r="G58" s="160"/>
      <c r="H58" s="160"/>
      <c r="I58" s="160"/>
      <c r="J58" s="160"/>
      <c r="K58" s="160"/>
      <c r="L58" s="160"/>
      <c r="M58" s="160"/>
      <c r="N58" s="160"/>
      <c r="O58" s="160"/>
      <c r="P58" s="160"/>
      <c r="Q58" s="160"/>
      <c r="R58" s="160"/>
    </row>
    <row r="59" spans="1:18" ht="11.25" customHeight="1" x14ac:dyDescent="0.2">
      <c r="B59" s="160" t="s">
        <v>38</v>
      </c>
      <c r="C59" s="160"/>
      <c r="D59" s="160"/>
      <c r="E59" s="160"/>
      <c r="F59" s="160"/>
      <c r="G59" s="160"/>
      <c r="H59" s="160"/>
      <c r="I59" s="160"/>
      <c r="J59" s="160"/>
      <c r="K59" s="160"/>
      <c r="L59" s="160"/>
      <c r="M59" s="160"/>
      <c r="N59" s="160"/>
      <c r="O59" s="160"/>
      <c r="P59" s="160"/>
      <c r="Q59" s="160"/>
      <c r="R59" s="160"/>
    </row>
    <row r="60" spans="1:18" ht="11.25" customHeight="1" x14ac:dyDescent="0.2">
      <c r="A60" s="163" t="s">
        <v>142</v>
      </c>
      <c r="B60" s="160" t="s">
        <v>39</v>
      </c>
      <c r="C60" s="160"/>
      <c r="D60" s="160"/>
      <c r="E60" s="160"/>
      <c r="F60" s="160"/>
      <c r="G60" s="160"/>
      <c r="H60" s="160"/>
      <c r="I60" s="160"/>
      <c r="J60" s="160"/>
      <c r="K60" s="160"/>
      <c r="L60" s="160"/>
      <c r="M60" s="160"/>
      <c r="N60" s="160"/>
      <c r="O60" s="160"/>
      <c r="P60" s="160"/>
      <c r="Q60" s="160"/>
      <c r="R60" s="160"/>
    </row>
    <row r="61" spans="1:18" ht="11.25" customHeight="1" x14ac:dyDescent="0.2">
      <c r="B61" s="160" t="s">
        <v>40</v>
      </c>
      <c r="C61" s="160"/>
      <c r="D61" s="160"/>
      <c r="E61" s="160"/>
      <c r="F61" s="160"/>
      <c r="G61" s="160"/>
      <c r="H61" s="160"/>
      <c r="I61" s="160"/>
      <c r="J61" s="160"/>
      <c r="K61" s="160"/>
      <c r="L61" s="160"/>
      <c r="M61" s="160"/>
      <c r="N61" s="160"/>
      <c r="O61" s="160"/>
      <c r="P61" s="160"/>
      <c r="Q61" s="160"/>
      <c r="R61" s="160"/>
    </row>
    <row r="62" spans="1:18" ht="11.25" customHeight="1" x14ac:dyDescent="0.2">
      <c r="B62" s="160" t="s">
        <v>41</v>
      </c>
      <c r="C62" s="160"/>
      <c r="D62" s="160"/>
      <c r="E62" s="160"/>
      <c r="F62" s="160"/>
      <c r="G62" s="160"/>
      <c r="H62" s="160"/>
      <c r="I62" s="160"/>
      <c r="J62" s="160"/>
      <c r="K62" s="160"/>
      <c r="L62" s="160"/>
      <c r="M62" s="160"/>
      <c r="N62" s="160"/>
      <c r="O62" s="160"/>
      <c r="P62" s="160"/>
      <c r="Q62" s="160"/>
      <c r="R62" s="160"/>
    </row>
    <row r="63" spans="1:18" ht="11.25" customHeight="1" x14ac:dyDescent="0.2">
      <c r="B63" s="160" t="s">
        <v>42</v>
      </c>
      <c r="C63" s="160"/>
      <c r="D63" s="160"/>
      <c r="E63" s="160"/>
      <c r="F63" s="160"/>
      <c r="G63" s="160"/>
      <c r="H63" s="160"/>
      <c r="I63" s="160"/>
      <c r="J63" s="160"/>
      <c r="K63" s="160"/>
      <c r="L63" s="160"/>
      <c r="M63" s="160"/>
      <c r="N63" s="160"/>
      <c r="O63" s="160"/>
      <c r="P63" s="160"/>
      <c r="Q63" s="160"/>
      <c r="R63" s="160"/>
    </row>
    <row r="64" spans="1:18" ht="11.25" customHeight="1" x14ac:dyDescent="0.2">
      <c r="B64" s="160" t="s">
        <v>43</v>
      </c>
      <c r="C64" s="160"/>
      <c r="D64" s="160"/>
      <c r="E64" s="160"/>
      <c r="F64" s="160"/>
      <c r="G64" s="160"/>
      <c r="H64" s="160"/>
      <c r="I64" s="160"/>
      <c r="J64" s="160"/>
      <c r="K64" s="160"/>
      <c r="L64" s="160"/>
      <c r="M64" s="160"/>
      <c r="N64" s="160"/>
      <c r="O64" s="160"/>
      <c r="P64" s="160"/>
      <c r="Q64" s="160"/>
      <c r="R64" s="160"/>
    </row>
    <row r="65" spans="1:18" ht="11.25" customHeight="1" x14ac:dyDescent="0.2">
      <c r="B65" s="160" t="s">
        <v>44</v>
      </c>
      <c r="C65" s="160"/>
      <c r="D65" s="160"/>
      <c r="E65" s="160"/>
      <c r="F65" s="160"/>
      <c r="G65" s="160"/>
      <c r="H65" s="160"/>
      <c r="I65" s="160"/>
      <c r="J65" s="160"/>
      <c r="K65" s="160"/>
      <c r="L65" s="160"/>
      <c r="M65" s="160"/>
      <c r="N65" s="160"/>
      <c r="O65" s="160"/>
      <c r="P65" s="160"/>
      <c r="Q65" s="160"/>
      <c r="R65" s="160"/>
    </row>
    <row r="66" spans="1:18" ht="11.25" customHeight="1" x14ac:dyDescent="0.2">
      <c r="B66" s="160" t="s">
        <v>45</v>
      </c>
      <c r="C66" s="160"/>
      <c r="D66" s="160"/>
      <c r="E66" s="160"/>
      <c r="F66" s="160"/>
      <c r="G66" s="160"/>
      <c r="H66" s="160"/>
      <c r="I66" s="160"/>
      <c r="J66" s="160"/>
      <c r="K66" s="160"/>
      <c r="L66" s="160"/>
      <c r="M66" s="160"/>
      <c r="N66" s="160"/>
      <c r="O66" s="160"/>
      <c r="P66" s="160"/>
      <c r="Q66" s="160"/>
      <c r="R66" s="160"/>
    </row>
    <row r="68" spans="1:18" ht="11.25" customHeight="1" x14ac:dyDescent="0.2">
      <c r="A68" s="159" t="s">
        <v>46</v>
      </c>
      <c r="B68" s="162"/>
    </row>
    <row r="69" spans="1:18" ht="11.25" customHeight="1" x14ac:dyDescent="0.2">
      <c r="A69" s="163" t="s">
        <v>141</v>
      </c>
      <c r="B69" s="160" t="s">
        <v>34</v>
      </c>
      <c r="C69" s="160"/>
      <c r="D69" s="160"/>
      <c r="E69" s="160"/>
      <c r="F69" s="160"/>
      <c r="G69" s="160"/>
      <c r="H69" s="160"/>
      <c r="I69" s="160"/>
      <c r="J69" s="160"/>
      <c r="K69" s="160"/>
      <c r="L69" s="160"/>
      <c r="M69" s="160"/>
      <c r="N69" s="160"/>
      <c r="O69" s="160"/>
      <c r="P69" s="160"/>
      <c r="Q69" s="160"/>
      <c r="R69" s="160"/>
    </row>
    <row r="70" spans="1:18" ht="11.25" customHeight="1" x14ac:dyDescent="0.2">
      <c r="B70" s="160" t="s">
        <v>323</v>
      </c>
      <c r="C70" s="160"/>
      <c r="D70" s="160"/>
      <c r="E70" s="160"/>
      <c r="F70" s="160"/>
      <c r="G70" s="160"/>
      <c r="H70" s="160"/>
      <c r="I70" s="160"/>
      <c r="J70" s="160"/>
      <c r="K70" s="160"/>
      <c r="L70" s="160"/>
      <c r="M70" s="160"/>
      <c r="N70" s="160"/>
      <c r="O70" s="160"/>
      <c r="P70" s="160"/>
      <c r="Q70" s="160"/>
      <c r="R70" s="160"/>
    </row>
    <row r="71" spans="1:18" ht="11.25" customHeight="1" x14ac:dyDescent="0.2">
      <c r="B71" s="160" t="s">
        <v>324</v>
      </c>
      <c r="C71" s="160"/>
      <c r="D71" s="160"/>
      <c r="E71" s="160"/>
      <c r="F71" s="160"/>
      <c r="G71" s="160"/>
      <c r="H71" s="160"/>
      <c r="I71" s="160"/>
      <c r="J71" s="160"/>
      <c r="K71" s="160"/>
      <c r="L71" s="160"/>
      <c r="M71" s="160"/>
      <c r="N71" s="160"/>
      <c r="O71" s="160"/>
      <c r="P71" s="160"/>
      <c r="Q71" s="160"/>
      <c r="R71" s="160"/>
    </row>
    <row r="72" spans="1:18" ht="11.25" customHeight="1" x14ac:dyDescent="0.2">
      <c r="A72" s="163" t="s">
        <v>142</v>
      </c>
      <c r="B72" s="160" t="s">
        <v>47</v>
      </c>
      <c r="C72" s="160"/>
      <c r="D72" s="160"/>
      <c r="E72" s="160"/>
      <c r="F72" s="160"/>
      <c r="G72" s="160"/>
      <c r="H72" s="160"/>
      <c r="I72" s="160"/>
      <c r="J72" s="160"/>
      <c r="K72" s="160"/>
      <c r="L72" s="160"/>
      <c r="M72" s="160"/>
      <c r="N72" s="160"/>
      <c r="O72" s="160"/>
      <c r="P72" s="160"/>
      <c r="Q72" s="160"/>
      <c r="R72" s="160"/>
    </row>
    <row r="73" spans="1:18" ht="11.25" customHeight="1" x14ac:dyDescent="0.2">
      <c r="B73" s="160" t="s">
        <v>325</v>
      </c>
      <c r="C73" s="160"/>
      <c r="D73" s="160"/>
      <c r="E73" s="160"/>
      <c r="F73" s="160"/>
      <c r="G73" s="160"/>
      <c r="H73" s="160"/>
      <c r="I73" s="160"/>
      <c r="J73" s="160"/>
      <c r="K73" s="160"/>
      <c r="L73" s="160"/>
      <c r="M73" s="160"/>
      <c r="N73" s="160"/>
      <c r="O73" s="160"/>
      <c r="P73" s="160"/>
      <c r="Q73" s="160"/>
      <c r="R73" s="160"/>
    </row>
    <row r="74" spans="1:18" ht="11.25" customHeight="1" x14ac:dyDescent="0.2">
      <c r="B74" s="160" t="s">
        <v>326</v>
      </c>
      <c r="C74" s="160"/>
      <c r="D74" s="160"/>
      <c r="E74" s="160"/>
      <c r="F74" s="160"/>
      <c r="G74" s="160"/>
      <c r="H74" s="160"/>
      <c r="I74" s="160"/>
      <c r="J74" s="160"/>
      <c r="K74" s="160"/>
      <c r="L74" s="160"/>
      <c r="M74" s="160"/>
      <c r="N74" s="160"/>
      <c r="O74" s="160"/>
      <c r="P74" s="160"/>
      <c r="Q74" s="160"/>
      <c r="R74" s="160"/>
    </row>
    <row r="75" spans="1:18" ht="11.25" customHeight="1" x14ac:dyDescent="0.2">
      <c r="A75" s="163" t="s">
        <v>143</v>
      </c>
      <c r="B75" s="160" t="s">
        <v>48</v>
      </c>
      <c r="C75" s="160"/>
      <c r="D75" s="160"/>
      <c r="E75" s="160"/>
      <c r="F75" s="160"/>
      <c r="G75" s="160"/>
      <c r="H75" s="160"/>
      <c r="I75" s="160"/>
      <c r="J75" s="160"/>
      <c r="K75" s="160"/>
      <c r="L75" s="160"/>
      <c r="M75" s="160"/>
      <c r="N75" s="160"/>
      <c r="O75" s="160"/>
      <c r="P75" s="160"/>
      <c r="Q75" s="160"/>
      <c r="R75" s="160"/>
    </row>
  </sheetData>
  <sheetProtection password="EDE9" sheet="1" objects="1" scenarios="1"/>
  <mergeCells count="1">
    <mergeCell ref="N1:R1"/>
  </mergeCells>
  <pageMargins left="0.78740157480314965" right="0.19685039370078741" top="0.19685039370078741" bottom="0.19685039370078741" header="0.19685039370078741" footer="0.19685039370078741"/>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5"/>
  <sheetViews>
    <sheetView showGridLines="0" tabSelected="1" zoomScaleNormal="100" zoomScaleSheetLayoutView="130" workbookViewId="0">
      <selection activeCell="D23" sqref="D23:H23"/>
    </sheetView>
  </sheetViews>
  <sheetFormatPr baseColWidth="10" defaultRowHeight="12" x14ac:dyDescent="0.2"/>
  <cols>
    <col min="1" max="1" width="1.5703125" style="4" customWidth="1"/>
    <col min="2" max="2" width="12.85546875" style="4" customWidth="1"/>
    <col min="3" max="3" width="13.85546875" style="4" customWidth="1"/>
    <col min="4" max="4" width="10.7109375" style="4" customWidth="1"/>
    <col min="5" max="5" width="12.7109375" style="4" customWidth="1"/>
    <col min="6" max="9" width="10.7109375" style="4" customWidth="1"/>
    <col min="10" max="16384" width="11.42578125" style="4"/>
  </cols>
  <sheetData>
    <row r="1" spans="1:9" ht="15" customHeight="1" x14ac:dyDescent="0.2">
      <c r="A1" s="1"/>
      <c r="B1" s="1"/>
      <c r="C1" s="1"/>
      <c r="D1" s="1"/>
      <c r="E1" s="1"/>
      <c r="F1" s="1"/>
      <c r="G1" s="1"/>
      <c r="H1" s="1"/>
      <c r="I1" s="1"/>
    </row>
    <row r="2" spans="1:9" ht="15" customHeight="1" x14ac:dyDescent="0.2">
      <c r="A2" s="1"/>
      <c r="B2" s="1"/>
      <c r="C2" s="1"/>
      <c r="D2" s="1"/>
      <c r="E2" s="1"/>
      <c r="F2" s="1"/>
      <c r="G2" s="1"/>
      <c r="H2" s="1"/>
      <c r="I2" s="1"/>
    </row>
    <row r="3" spans="1:9" ht="15" customHeight="1" x14ac:dyDescent="0.2">
      <c r="A3" s="1"/>
      <c r="B3" s="1"/>
      <c r="C3" s="1"/>
      <c r="D3" s="1"/>
      <c r="E3" s="1"/>
      <c r="F3" s="1"/>
      <c r="G3" s="1"/>
      <c r="H3" s="1"/>
      <c r="I3" s="1"/>
    </row>
    <row r="4" spans="1:9" ht="15" customHeight="1" x14ac:dyDescent="0.2">
      <c r="A4" s="1"/>
      <c r="B4" s="1"/>
      <c r="C4" s="1"/>
      <c r="D4" s="1"/>
      <c r="E4" s="1"/>
      <c r="F4" s="1"/>
      <c r="G4" s="1"/>
      <c r="H4" s="1"/>
      <c r="I4" s="1"/>
    </row>
    <row r="5" spans="1:9" ht="15" customHeight="1" x14ac:dyDescent="0.2">
      <c r="A5" s="1"/>
      <c r="B5" s="1"/>
      <c r="C5" s="1"/>
      <c r="D5" s="1"/>
      <c r="E5" s="1"/>
      <c r="F5" s="1"/>
      <c r="G5" s="1"/>
      <c r="H5" s="1"/>
      <c r="I5" s="1"/>
    </row>
    <row r="6" spans="1:9" ht="15" customHeight="1" x14ac:dyDescent="0.2">
      <c r="A6" s="54" t="s">
        <v>115</v>
      </c>
      <c r="B6" s="8"/>
      <c r="C6" s="8"/>
      <c r="D6" s="8"/>
      <c r="E6" s="8"/>
      <c r="F6" s="8"/>
      <c r="G6" s="8"/>
      <c r="H6" s="1"/>
      <c r="I6" s="1"/>
    </row>
    <row r="7" spans="1:9" ht="15" customHeight="1" x14ac:dyDescent="0.2">
      <c r="A7" s="196" t="s">
        <v>344</v>
      </c>
      <c r="B7" s="196"/>
      <c r="C7" s="196"/>
      <c r="D7" s="196"/>
      <c r="E7" s="196"/>
      <c r="F7" s="196"/>
      <c r="G7" s="196"/>
      <c r="H7" s="11"/>
      <c r="I7" s="1"/>
    </row>
    <row r="8" spans="1:9" ht="15" customHeight="1" x14ac:dyDescent="0.2">
      <c r="A8" s="196"/>
      <c r="B8" s="196"/>
      <c r="C8" s="196"/>
      <c r="D8" s="196"/>
      <c r="E8" s="196"/>
      <c r="F8" s="196"/>
      <c r="G8" s="196"/>
      <c r="H8" s="11"/>
      <c r="I8" s="9"/>
    </row>
    <row r="9" spans="1:9" ht="15" customHeight="1" x14ac:dyDescent="0.2">
      <c r="A9" s="196"/>
      <c r="B9" s="196"/>
      <c r="C9" s="196"/>
      <c r="D9" s="196"/>
      <c r="E9" s="196"/>
      <c r="F9" s="196"/>
      <c r="G9" s="196"/>
      <c r="H9" s="11"/>
      <c r="I9" s="9"/>
    </row>
    <row r="10" spans="1:9" ht="15" customHeight="1" x14ac:dyDescent="0.2">
      <c r="A10" s="196"/>
      <c r="B10" s="196"/>
      <c r="C10" s="196"/>
      <c r="D10" s="196"/>
      <c r="E10" s="196"/>
      <c r="F10" s="196"/>
      <c r="G10" s="196"/>
      <c r="H10" s="11"/>
      <c r="I10" s="9"/>
    </row>
    <row r="11" spans="1:9" ht="15" customHeight="1" x14ac:dyDescent="0.2">
      <c r="A11" s="11"/>
      <c r="B11" s="11"/>
      <c r="C11" s="11"/>
      <c r="D11" s="11"/>
      <c r="E11" s="11"/>
      <c r="F11" s="11"/>
      <c r="G11" s="11"/>
      <c r="H11" s="11"/>
      <c r="I11" s="9"/>
    </row>
    <row r="12" spans="1:9" ht="15" customHeight="1" x14ac:dyDescent="0.2">
      <c r="A12" s="2" t="s">
        <v>339</v>
      </c>
      <c r="B12" s="11"/>
      <c r="C12" s="11"/>
      <c r="D12" s="11"/>
      <c r="E12" s="11"/>
      <c r="F12" s="202" t="s">
        <v>116</v>
      </c>
      <c r="G12" s="203"/>
      <c r="H12" s="203"/>
      <c r="I12" s="204"/>
    </row>
    <row r="13" spans="1:9" ht="15" customHeight="1" x14ac:dyDescent="0.2">
      <c r="A13" s="2" t="s">
        <v>340</v>
      </c>
      <c r="B13" s="3"/>
      <c r="C13" s="3"/>
      <c r="D13" s="3"/>
      <c r="E13" s="3"/>
      <c r="F13" s="205"/>
      <c r="G13" s="206"/>
      <c r="H13" s="206"/>
      <c r="I13" s="207"/>
    </row>
    <row r="14" spans="1:9" ht="15" customHeight="1" x14ac:dyDescent="0.2">
      <c r="A14" s="2" t="s">
        <v>329</v>
      </c>
      <c r="B14" s="1"/>
      <c r="C14" s="3"/>
      <c r="D14" s="3"/>
      <c r="E14" s="3"/>
      <c r="F14" s="205"/>
      <c r="G14" s="206"/>
      <c r="H14" s="206"/>
      <c r="I14" s="207"/>
    </row>
    <row r="15" spans="1:9" ht="15" customHeight="1" x14ac:dyDescent="0.2">
      <c r="A15" s="2" t="s">
        <v>330</v>
      </c>
      <c r="B15" s="3"/>
      <c r="C15" s="1"/>
      <c r="D15" s="3"/>
      <c r="E15" s="3"/>
      <c r="F15" s="205"/>
      <c r="G15" s="206"/>
      <c r="H15" s="206"/>
      <c r="I15" s="207"/>
    </row>
    <row r="16" spans="1:9" ht="18" customHeight="1" x14ac:dyDescent="0.2">
      <c r="B16" s="3"/>
      <c r="C16" s="1"/>
      <c r="D16" s="3"/>
      <c r="E16" s="3"/>
      <c r="F16" s="208" t="s">
        <v>292</v>
      </c>
      <c r="G16" s="209"/>
      <c r="H16" s="209"/>
      <c r="I16" s="210"/>
    </row>
    <row r="17" spans="1:9" ht="18" customHeight="1" x14ac:dyDescent="0.2">
      <c r="B17" s="3"/>
      <c r="C17" s="1"/>
      <c r="D17" s="3"/>
      <c r="E17" s="3"/>
      <c r="F17" s="208" t="s">
        <v>293</v>
      </c>
      <c r="G17" s="209"/>
      <c r="H17" s="209"/>
      <c r="I17" s="210"/>
    </row>
    <row r="18" spans="1:9" ht="18" customHeight="1" x14ac:dyDescent="0.2">
      <c r="B18" s="3"/>
      <c r="C18" s="1"/>
      <c r="D18" s="3"/>
      <c r="E18" s="3"/>
      <c r="F18" s="146" t="s">
        <v>195</v>
      </c>
      <c r="G18" s="147"/>
      <c r="H18" s="199">
        <f ca="1">TODAY()</f>
        <v>45062</v>
      </c>
      <c r="I18" s="199"/>
    </row>
    <row r="19" spans="1:9" ht="18" customHeight="1" x14ac:dyDescent="0.2">
      <c r="A19" s="1"/>
      <c r="B19" s="1"/>
      <c r="C19" s="1"/>
      <c r="D19" s="1"/>
      <c r="E19" s="1"/>
      <c r="F19" s="148" t="s">
        <v>122</v>
      </c>
      <c r="G19" s="147"/>
      <c r="H19" s="200" t="s">
        <v>74</v>
      </c>
      <c r="I19" s="201"/>
    </row>
    <row r="20" spans="1:9" ht="5.0999999999999996" customHeight="1" x14ac:dyDescent="0.2">
      <c r="A20" s="1"/>
      <c r="B20" s="1"/>
      <c r="C20" s="1"/>
      <c r="D20" s="3"/>
      <c r="E20" s="3"/>
      <c r="F20" s="3"/>
      <c r="G20" s="3"/>
    </row>
    <row r="21" spans="1:9" ht="15" customHeight="1" x14ac:dyDescent="0.2">
      <c r="A21" s="152" t="s">
        <v>161</v>
      </c>
      <c r="B21" s="153"/>
      <c r="C21" s="153"/>
      <c r="D21" s="153"/>
      <c r="E21" s="153"/>
      <c r="F21" s="153"/>
      <c r="G21" s="153"/>
      <c r="H21" s="153"/>
      <c r="I21" s="151"/>
    </row>
    <row r="22" spans="1:9" s="1" customFormat="1" ht="5.0999999999999996" customHeight="1" x14ac:dyDescent="0.2">
      <c r="A22" s="5"/>
      <c r="B22" s="3"/>
    </row>
    <row r="23" spans="1:9" ht="17.100000000000001" customHeight="1" x14ac:dyDescent="0.2">
      <c r="A23" s="234" t="s">
        <v>226</v>
      </c>
      <c r="B23" s="234"/>
      <c r="C23" s="235"/>
      <c r="D23" s="197"/>
      <c r="E23" s="198"/>
      <c r="F23" s="198"/>
      <c r="G23" s="198"/>
      <c r="H23" s="198"/>
      <c r="I23" s="49" t="str">
        <f>IF(D23="","Name","")</f>
        <v>Name</v>
      </c>
    </row>
    <row r="24" spans="1:9" ht="17.100000000000001" customHeight="1" x14ac:dyDescent="0.2">
      <c r="A24" s="234"/>
      <c r="B24" s="234"/>
      <c r="C24" s="235"/>
      <c r="D24" s="230"/>
      <c r="E24" s="231"/>
      <c r="F24" s="231"/>
      <c r="G24" s="231"/>
      <c r="H24" s="231"/>
      <c r="I24" s="50" t="str">
        <f>IF(D24="","Straße","")</f>
        <v>Straße</v>
      </c>
    </row>
    <row r="25" spans="1:9" ht="17.100000000000001" customHeight="1" x14ac:dyDescent="0.2">
      <c r="A25" s="234"/>
      <c r="B25" s="234"/>
      <c r="C25" s="235"/>
      <c r="D25" s="223"/>
      <c r="E25" s="224"/>
      <c r="F25" s="224"/>
      <c r="G25" s="224"/>
      <c r="H25" s="224"/>
      <c r="I25" s="51" t="str">
        <f>IF(D25="","PLZ Ort","")</f>
        <v>PLZ Ort</v>
      </c>
    </row>
    <row r="26" spans="1:9" s="3" customFormat="1" ht="5.0999999999999996" customHeight="1" x14ac:dyDescent="0.2">
      <c r="I26" s="10"/>
    </row>
    <row r="27" spans="1:9" ht="18" customHeight="1" x14ac:dyDescent="0.2">
      <c r="A27" s="212" t="s">
        <v>151</v>
      </c>
      <c r="B27" s="212"/>
      <c r="C27" s="213"/>
      <c r="D27" s="214"/>
      <c r="E27" s="215"/>
      <c r="F27" s="215"/>
      <c r="G27" s="215"/>
      <c r="H27" s="215"/>
      <c r="I27" s="216"/>
    </row>
    <row r="28" spans="1:9" s="1" customFormat="1" ht="5.0999999999999996" customHeight="1" x14ac:dyDescent="0.2">
      <c r="A28" s="3"/>
      <c r="B28" s="3"/>
      <c r="C28" s="6"/>
      <c r="D28" s="6"/>
      <c r="E28" s="6"/>
      <c r="F28" s="6"/>
      <c r="G28" s="6"/>
      <c r="H28" s="6"/>
      <c r="I28" s="6"/>
    </row>
    <row r="29" spans="1:9" ht="18" customHeight="1" x14ac:dyDescent="0.2">
      <c r="A29" s="211" t="s">
        <v>289</v>
      </c>
      <c r="B29" s="212"/>
      <c r="C29" s="213"/>
      <c r="D29" s="214"/>
      <c r="E29" s="215"/>
      <c r="F29" s="216"/>
      <c r="G29" s="7" t="s">
        <v>117</v>
      </c>
      <c r="H29" s="214"/>
      <c r="I29" s="216"/>
    </row>
    <row r="30" spans="1:9" s="3" customFormat="1" ht="5.0999999999999996" customHeight="1" x14ac:dyDescent="0.2">
      <c r="A30" s="13"/>
      <c r="B30" s="13"/>
      <c r="D30" s="12"/>
      <c r="E30" s="12"/>
      <c r="F30" s="12"/>
      <c r="G30" s="13"/>
    </row>
    <row r="31" spans="1:9" ht="18" customHeight="1" x14ac:dyDescent="0.2">
      <c r="A31" s="211" t="s">
        <v>290</v>
      </c>
      <c r="B31" s="211"/>
      <c r="C31" s="221"/>
      <c r="D31" s="214"/>
      <c r="E31" s="219"/>
      <c r="F31" s="220"/>
      <c r="G31" s="7" t="s">
        <v>119</v>
      </c>
      <c r="H31" s="214"/>
      <c r="I31" s="216"/>
    </row>
    <row r="32" spans="1:9" s="3" customFormat="1" ht="5.0999999999999996" customHeight="1" x14ac:dyDescent="0.2">
      <c r="A32" s="13"/>
      <c r="B32" s="13"/>
      <c r="D32" s="58"/>
      <c r="E32" s="58"/>
      <c r="F32" s="58"/>
      <c r="G32" s="13"/>
    </row>
    <row r="33" spans="1:9" ht="18" customHeight="1" x14ac:dyDescent="0.2">
      <c r="A33" s="212" t="s">
        <v>118</v>
      </c>
      <c r="B33" s="212"/>
      <c r="C33" s="213"/>
      <c r="D33" s="214"/>
      <c r="E33" s="215"/>
      <c r="F33" s="215"/>
      <c r="G33" s="215"/>
      <c r="H33" s="215"/>
      <c r="I33" s="216"/>
    </row>
    <row r="34" spans="1:9" s="3" customFormat="1" ht="5.0999999999999996" customHeight="1" x14ac:dyDescent="0.2">
      <c r="A34" s="13"/>
      <c r="B34" s="13"/>
      <c r="G34" s="13"/>
    </row>
    <row r="35" spans="1:9" ht="18" customHeight="1" x14ac:dyDescent="0.2">
      <c r="A35" s="212" t="s">
        <v>110</v>
      </c>
      <c r="B35" s="212"/>
      <c r="C35" s="213"/>
      <c r="D35" s="214"/>
      <c r="E35" s="215"/>
      <c r="F35" s="215"/>
      <c r="G35" s="215"/>
      <c r="H35" s="215"/>
      <c r="I35" s="216"/>
    </row>
    <row r="36" spans="1:9" s="1" customFormat="1" ht="5.0999999999999996" customHeight="1" x14ac:dyDescent="0.2"/>
    <row r="37" spans="1:9" s="1" customFormat="1" ht="15" customHeight="1" x14ac:dyDescent="0.2">
      <c r="A37" s="152" t="s">
        <v>197</v>
      </c>
      <c r="B37" s="153"/>
      <c r="C37" s="153"/>
      <c r="D37" s="153"/>
      <c r="E37" s="153"/>
      <c r="F37" s="153"/>
      <c r="G37" s="153"/>
      <c r="H37" s="153"/>
      <c r="I37" s="151"/>
    </row>
    <row r="38" spans="1:9" s="1" customFormat="1" ht="5.0999999999999996" customHeight="1" x14ac:dyDescent="0.2"/>
    <row r="39" spans="1:9" ht="30" customHeight="1" x14ac:dyDescent="0.2">
      <c r="A39" s="232" t="s">
        <v>120</v>
      </c>
      <c r="B39" s="232"/>
      <c r="C39" s="233"/>
      <c r="D39" s="225"/>
      <c r="E39" s="226"/>
      <c r="F39" s="226"/>
      <c r="G39" s="226"/>
      <c r="H39" s="226"/>
      <c r="I39" s="227"/>
    </row>
    <row r="40" spans="1:9" ht="5.0999999999999996" customHeight="1" x14ac:dyDescent="0.2">
      <c r="A40" s="1"/>
      <c r="B40" s="1"/>
      <c r="C40" s="1"/>
      <c r="D40" s="1"/>
      <c r="E40" s="1"/>
      <c r="F40" s="1"/>
      <c r="G40" s="1"/>
      <c r="H40" s="1"/>
      <c r="I40" s="1"/>
    </row>
    <row r="41" spans="1:9" ht="17.100000000000001" customHeight="1" x14ac:dyDescent="0.2">
      <c r="A41" s="228" t="s">
        <v>198</v>
      </c>
      <c r="B41" s="228"/>
      <c r="C41" s="229"/>
      <c r="D41" s="197"/>
      <c r="E41" s="198"/>
      <c r="F41" s="198"/>
      <c r="G41" s="198"/>
      <c r="H41" s="198"/>
      <c r="I41" s="49" t="str">
        <f>IF(D41="","Name","")</f>
        <v>Name</v>
      </c>
    </row>
    <row r="42" spans="1:9" ht="17.100000000000001" customHeight="1" x14ac:dyDescent="0.2">
      <c r="A42" s="228"/>
      <c r="B42" s="228"/>
      <c r="C42" s="229"/>
      <c r="D42" s="230"/>
      <c r="E42" s="231"/>
      <c r="F42" s="231"/>
      <c r="G42" s="231"/>
      <c r="H42" s="231"/>
      <c r="I42" s="50" t="str">
        <f>IF(D42="","Straße","")</f>
        <v>Straße</v>
      </c>
    </row>
    <row r="43" spans="1:9" ht="17.100000000000001" customHeight="1" x14ac:dyDescent="0.2">
      <c r="A43" s="228"/>
      <c r="B43" s="228"/>
      <c r="C43" s="229"/>
      <c r="D43" s="223"/>
      <c r="E43" s="224"/>
      <c r="F43" s="224"/>
      <c r="G43" s="224"/>
      <c r="H43" s="224"/>
      <c r="I43" s="51" t="str">
        <f>IF(D43="","PLZ Ort","")</f>
        <v>PLZ Ort</v>
      </c>
    </row>
    <row r="44" spans="1:9" ht="5.0999999999999996" customHeight="1" x14ac:dyDescent="0.2">
      <c r="A44" s="1"/>
      <c r="B44" s="1"/>
      <c r="C44" s="1"/>
      <c r="D44" s="1"/>
      <c r="E44" s="1"/>
      <c r="F44" s="1"/>
      <c r="G44" s="1"/>
      <c r="H44" s="1"/>
      <c r="I44" s="1"/>
    </row>
    <row r="45" spans="1:9" ht="18" customHeight="1" x14ac:dyDescent="0.2">
      <c r="A45" s="149" t="s">
        <v>294</v>
      </c>
      <c r="B45" s="20"/>
      <c r="C45" s="16"/>
      <c r="D45" s="239"/>
      <c r="E45" s="240"/>
      <c r="F45" s="222" t="s">
        <v>183</v>
      </c>
      <c r="G45" s="222"/>
      <c r="H45" s="222"/>
    </row>
    <row r="46" spans="1:9" ht="5.0999999999999996" customHeight="1" x14ac:dyDescent="0.2">
      <c r="A46" s="150"/>
      <c r="B46" s="20"/>
      <c r="E46" s="1"/>
      <c r="F46" s="222"/>
      <c r="G46" s="222"/>
      <c r="H46" s="222"/>
      <c r="I46" s="1"/>
    </row>
    <row r="47" spans="1:9" ht="18" customHeight="1" x14ac:dyDescent="0.2">
      <c r="A47" s="149" t="s">
        <v>295</v>
      </c>
      <c r="B47" s="20"/>
      <c r="C47" s="16"/>
      <c r="D47" s="239"/>
      <c r="E47" s="240"/>
      <c r="F47" s="222"/>
      <c r="G47" s="222"/>
      <c r="H47" s="222"/>
      <c r="I47" s="1"/>
    </row>
    <row r="48" spans="1:9" s="1" customFormat="1" ht="5.0999999999999996" customHeight="1" x14ac:dyDescent="0.2">
      <c r="A48" s="20"/>
    </row>
    <row r="49" spans="1:17" s="1" customFormat="1" ht="15" customHeight="1" x14ac:dyDescent="0.2">
      <c r="A49" s="152" t="s">
        <v>121</v>
      </c>
      <c r="B49" s="153"/>
      <c r="C49" s="153"/>
      <c r="D49" s="153"/>
      <c r="E49" s="153"/>
      <c r="F49" s="153"/>
      <c r="G49" s="153"/>
      <c r="H49" s="153"/>
      <c r="I49" s="151"/>
    </row>
    <row r="50" spans="1:17" s="1" customFormat="1" ht="5.0999999999999996" customHeight="1" x14ac:dyDescent="0.2">
      <c r="A50" s="5"/>
      <c r="B50" s="5"/>
      <c r="C50" s="5"/>
      <c r="D50" s="5"/>
      <c r="E50" s="5"/>
      <c r="F50" s="5"/>
      <c r="G50" s="5"/>
      <c r="H50" s="5"/>
      <c r="I50" s="5"/>
    </row>
    <row r="51" spans="1:17" s="1" customFormat="1" ht="18" customHeight="1" x14ac:dyDescent="0.2">
      <c r="B51" s="13" t="str">
        <f>IF(D45="","aus Landesmitteln und Mitteln der Pflegekassen in €",CONCATENATE("aus Landesmitteln und Mitteln der Pflegekassen für das Jahr ",YEAR(D45)," in €"))</f>
        <v>aus Landesmitteln und Mitteln der Pflegekassen in €</v>
      </c>
      <c r="C51" s="13"/>
      <c r="D51" s="13"/>
      <c r="E51" s="13"/>
      <c r="F51" s="13"/>
      <c r="G51" s="84"/>
      <c r="H51" s="217">
        <f>'Seite 4'!H45</f>
        <v>0</v>
      </c>
      <c r="I51" s="218"/>
    </row>
    <row r="52" spans="1:17" s="1" customFormat="1" ht="5.0999999999999996" customHeight="1" x14ac:dyDescent="0.2"/>
    <row r="53" spans="1:17" s="1" customFormat="1" ht="15" customHeight="1" x14ac:dyDescent="0.2">
      <c r="A53" s="152" t="s">
        <v>162</v>
      </c>
      <c r="B53" s="153"/>
      <c r="C53" s="153"/>
      <c r="D53" s="153"/>
      <c r="E53" s="153"/>
      <c r="F53" s="153"/>
      <c r="G53" s="153"/>
      <c r="H53" s="153"/>
      <c r="I53" s="151"/>
    </row>
    <row r="54" spans="1:17" s="1" customFormat="1" ht="5.0999999999999996" customHeight="1" x14ac:dyDescent="0.2">
      <c r="A54" s="5"/>
      <c r="B54" s="5"/>
      <c r="C54" s="5"/>
      <c r="D54" s="5"/>
      <c r="E54" s="5"/>
      <c r="F54" s="5"/>
      <c r="G54" s="5"/>
      <c r="H54" s="5"/>
      <c r="I54" s="5"/>
    </row>
    <row r="55" spans="1:17" s="1" customFormat="1" ht="18" customHeight="1" x14ac:dyDescent="0.2">
      <c r="A55" s="93" t="s">
        <v>227</v>
      </c>
      <c r="C55" s="236"/>
      <c r="D55" s="237"/>
      <c r="E55" s="238"/>
      <c r="F55" s="94" t="s">
        <v>229</v>
      </c>
      <c r="G55" s="236"/>
      <c r="H55" s="237"/>
      <c r="I55" s="238"/>
    </row>
    <row r="56" spans="1:17" s="1" customFormat="1" ht="5.0999999999999996" customHeight="1" x14ac:dyDescent="0.2">
      <c r="A56" s="20"/>
      <c r="C56" s="52"/>
      <c r="D56" s="52"/>
      <c r="F56" s="95"/>
      <c r="G56" s="52"/>
      <c r="H56" s="52"/>
      <c r="I56" s="52"/>
    </row>
    <row r="57" spans="1:17" s="1" customFormat="1" ht="18" customHeight="1" x14ac:dyDescent="0.2">
      <c r="A57" s="93" t="s">
        <v>228</v>
      </c>
      <c r="C57" s="236"/>
      <c r="D57" s="237"/>
      <c r="E57" s="238"/>
      <c r="F57" s="94" t="s">
        <v>230</v>
      </c>
      <c r="G57" s="236"/>
      <c r="H57" s="237"/>
      <c r="I57" s="238"/>
    </row>
    <row r="58" spans="1:17" s="1" customFormat="1" ht="12" customHeight="1" x14ac:dyDescent="0.2">
      <c r="A58" s="17"/>
      <c r="B58" s="30"/>
      <c r="C58" s="30"/>
      <c r="D58" s="52"/>
      <c r="E58" s="52"/>
      <c r="F58" s="3"/>
      <c r="G58" s="3"/>
      <c r="H58" s="3"/>
      <c r="I58" s="3"/>
    </row>
    <row r="59" spans="1:17" s="1" customFormat="1" ht="5.0999999999999996" customHeight="1" x14ac:dyDescent="0.2">
      <c r="A59" s="3"/>
      <c r="B59" s="13"/>
      <c r="C59" s="13"/>
      <c r="D59" s="52"/>
      <c r="E59" s="52"/>
      <c r="F59" s="3"/>
      <c r="G59" s="3"/>
      <c r="H59" s="3"/>
      <c r="I59" s="3"/>
    </row>
    <row r="60" spans="1:17" s="1" customFormat="1" ht="12" customHeight="1" x14ac:dyDescent="0.2">
      <c r="A60" s="68">
        <v>1</v>
      </c>
      <c r="B60" s="48" t="s">
        <v>331</v>
      </c>
      <c r="C60" s="48"/>
      <c r="D60" s="48"/>
      <c r="E60" s="48"/>
      <c r="F60" s="48"/>
      <c r="G60" s="48"/>
      <c r="H60" s="48"/>
      <c r="I60" s="48"/>
      <c r="J60" s="48"/>
      <c r="K60" s="48"/>
      <c r="L60" s="48"/>
      <c r="M60" s="48"/>
      <c r="N60" s="48"/>
      <c r="O60" s="48"/>
      <c r="P60" s="48"/>
      <c r="Q60" s="48"/>
    </row>
    <row r="61" spans="1:17" s="1" customFormat="1" ht="12" customHeight="1" x14ac:dyDescent="0.2">
      <c r="A61" s="68"/>
      <c r="B61" s="48" t="s">
        <v>332</v>
      </c>
      <c r="C61" s="48"/>
      <c r="D61" s="48"/>
      <c r="E61" s="48"/>
      <c r="F61" s="48"/>
      <c r="G61" s="48"/>
      <c r="H61" s="48"/>
      <c r="I61" s="48"/>
      <c r="J61" s="48"/>
      <c r="K61" s="48"/>
      <c r="L61" s="48"/>
      <c r="M61" s="48"/>
      <c r="N61" s="48"/>
      <c r="O61" s="48"/>
      <c r="P61" s="48"/>
      <c r="Q61" s="48"/>
    </row>
    <row r="62" spans="1:17" s="1" customFormat="1" ht="12" customHeight="1" x14ac:dyDescent="0.2">
      <c r="A62" s="68"/>
      <c r="B62" s="48" t="s">
        <v>333</v>
      </c>
      <c r="C62" s="48"/>
      <c r="D62" s="48"/>
      <c r="E62" s="48"/>
      <c r="F62" s="48"/>
      <c r="G62" s="48"/>
      <c r="H62" s="48"/>
      <c r="I62" s="48"/>
      <c r="J62" s="48"/>
      <c r="K62" s="48"/>
      <c r="L62" s="48"/>
      <c r="M62" s="48"/>
      <c r="N62" s="48"/>
      <c r="O62" s="48"/>
      <c r="P62" s="48"/>
      <c r="Q62" s="48"/>
    </row>
    <row r="63" spans="1:17" s="1" customFormat="1" ht="5.0999999999999996" customHeight="1" x14ac:dyDescent="0.2">
      <c r="A63" s="3"/>
      <c r="B63" s="13"/>
      <c r="C63" s="13"/>
      <c r="D63" s="52"/>
      <c r="E63" s="52"/>
      <c r="F63" s="3"/>
      <c r="G63" s="3"/>
      <c r="H63" s="3"/>
      <c r="I63" s="3"/>
    </row>
    <row r="64" spans="1:17" s="1" customFormat="1" ht="12" customHeight="1" x14ac:dyDescent="0.2">
      <c r="A64" s="69" t="str">
        <f>Änderungsdoku!$D$2</f>
        <v>Antrag zur Förderung von AUPA</v>
      </c>
    </row>
    <row r="65" spans="1:1" s="1" customFormat="1" ht="12" customHeight="1" x14ac:dyDescent="0.2">
      <c r="A65" s="70" t="str">
        <f>CONCATENATE("Formularversion: ",LOOKUP(2,1/(Änderungsdoku!$A$1:$A$1005&lt;&gt;""),Änderungsdoku!A:A)," vom ",TEXT(VLOOKUP(LOOKUP(2,1/(Änderungsdoku!$A$1:$A$1005&lt;&gt;""),Änderungsdoku!A:A),Änderungsdoku!$A$1:$B$1005,2,FALSE),"TT.MM.JJ"),Änderungsdoku!$A$4)</f>
        <v>Formularversion: V 2.1 vom 16.05.23 - öffentlich -</v>
      </c>
    </row>
  </sheetData>
  <sheetProtection password="EDE9" sheet="1" objects="1" scenarios="1" selectLockedCells="1"/>
  <mergeCells count="36">
    <mergeCell ref="C57:E57"/>
    <mergeCell ref="D47:E47"/>
    <mergeCell ref="C55:E55"/>
    <mergeCell ref="G57:I57"/>
    <mergeCell ref="D45:E45"/>
    <mergeCell ref="G55:I55"/>
    <mergeCell ref="D25:H25"/>
    <mergeCell ref="A35:C35"/>
    <mergeCell ref="D39:I39"/>
    <mergeCell ref="H31:I31"/>
    <mergeCell ref="A41:C43"/>
    <mergeCell ref="D41:H41"/>
    <mergeCell ref="D42:H42"/>
    <mergeCell ref="D43:H43"/>
    <mergeCell ref="A39:C39"/>
    <mergeCell ref="A23:C25"/>
    <mergeCell ref="A27:C27"/>
    <mergeCell ref="A33:C33"/>
    <mergeCell ref="D29:F29"/>
    <mergeCell ref="D33:I33"/>
    <mergeCell ref="D24:H24"/>
    <mergeCell ref="D27:I27"/>
    <mergeCell ref="A29:C29"/>
    <mergeCell ref="D35:I35"/>
    <mergeCell ref="H29:I29"/>
    <mergeCell ref="H51:I51"/>
    <mergeCell ref="D31:F31"/>
    <mergeCell ref="A31:C31"/>
    <mergeCell ref="F45:H47"/>
    <mergeCell ref="A7:G10"/>
    <mergeCell ref="D23:H23"/>
    <mergeCell ref="H18:I18"/>
    <mergeCell ref="H19:I19"/>
    <mergeCell ref="F12:I15"/>
    <mergeCell ref="F16:I16"/>
    <mergeCell ref="F17:I17"/>
  </mergeCells>
  <phoneticPr fontId="4"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8</xdr:col>
                    <xdr:colOff>114300</xdr:colOff>
                    <xdr:row>46</xdr:row>
                    <xdr:rowOff>9525</xdr:rowOff>
                  </from>
                  <to>
                    <xdr:col>8</xdr:col>
                    <xdr:colOff>704850</xdr:colOff>
                    <xdr:row>47</xdr:row>
                    <xdr:rowOff>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8</xdr:col>
                    <xdr:colOff>114300</xdr:colOff>
                    <xdr:row>44</xdr:row>
                    <xdr:rowOff>9525</xdr:rowOff>
                  </from>
                  <to>
                    <xdr:col>8</xdr:col>
                    <xdr:colOff>704850</xdr:colOff>
                    <xdr:row>45</xdr:row>
                    <xdr:rowOff>0</xdr:rowOff>
                  </to>
                </anchor>
              </controlPr>
            </control>
          </mc:Choice>
        </mc:AlternateContent>
        <mc:AlternateContent xmlns:mc="http://schemas.openxmlformats.org/markup-compatibility/2006">
          <mc:Choice Requires="x14">
            <control shapeId="1048" r:id="rId6" name="Check Box 24">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49" r:id="rId7" name="Check Box 25">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4"/>
  <sheetViews>
    <sheetView showGridLines="0" workbookViewId="0">
      <selection activeCell="H10" sqref="H10"/>
    </sheetView>
  </sheetViews>
  <sheetFormatPr baseColWidth="10" defaultRowHeight="12" x14ac:dyDescent="0.2"/>
  <cols>
    <col min="1" max="1" width="5.7109375" style="4" customWidth="1"/>
    <col min="2" max="9" width="10.7109375" style="4" customWidth="1"/>
    <col min="10" max="16384" width="11.42578125" style="4"/>
  </cols>
  <sheetData>
    <row r="1" spans="1:10" ht="15" customHeight="1" x14ac:dyDescent="0.2">
      <c r="A1" s="3"/>
      <c r="B1" s="3"/>
      <c r="C1" s="3"/>
      <c r="D1" s="18"/>
      <c r="E1" s="14"/>
      <c r="F1" s="14"/>
      <c r="G1" s="118" t="s">
        <v>251</v>
      </c>
      <c r="H1" s="243" t="str">
        <f>'Seite 1'!H19</f>
        <v>F-BAN</v>
      </c>
      <c r="I1" s="244"/>
    </row>
    <row r="2" spans="1:10" s="1" customFormat="1" ht="3.95" customHeight="1" x14ac:dyDescent="0.2">
      <c r="A2" s="5"/>
      <c r="B2" s="3"/>
      <c r="C2" s="3"/>
      <c r="D2" s="3"/>
      <c r="G2" s="7"/>
      <c r="H2" s="19"/>
      <c r="I2" s="5"/>
      <c r="J2" s="4"/>
    </row>
    <row r="3" spans="1:10" s="96" customFormat="1" ht="15" customHeight="1" x14ac:dyDescent="0.2">
      <c r="A3" s="154" t="s">
        <v>231</v>
      </c>
      <c r="B3" s="155"/>
      <c r="C3" s="155"/>
      <c r="D3" s="155"/>
      <c r="E3" s="155"/>
      <c r="F3" s="155"/>
      <c r="G3" s="155"/>
      <c r="H3" s="155"/>
      <c r="I3" s="156"/>
    </row>
    <row r="4" spans="1:10" s="100" customFormat="1" ht="3.95" customHeight="1" x14ac:dyDescent="0.2">
      <c r="A4" s="97"/>
      <c r="B4" s="97"/>
      <c r="C4" s="98"/>
      <c r="D4" s="99"/>
      <c r="E4" s="99"/>
      <c r="F4" s="99"/>
      <c r="G4" s="99"/>
      <c r="H4" s="99"/>
      <c r="I4" s="97"/>
    </row>
    <row r="5" spans="1:10" s="100" customFormat="1" ht="15" customHeight="1" x14ac:dyDescent="0.2">
      <c r="A5" s="245" t="s">
        <v>232</v>
      </c>
      <c r="B5" s="245"/>
      <c r="C5" s="245"/>
      <c r="D5" s="245"/>
      <c r="E5" s="245"/>
      <c r="F5" s="245"/>
      <c r="G5" s="245"/>
      <c r="H5" s="245"/>
      <c r="I5" s="245"/>
    </row>
    <row r="6" spans="1:10" s="100" customFormat="1" ht="15" customHeight="1" x14ac:dyDescent="0.2">
      <c r="A6" s="245"/>
      <c r="B6" s="245"/>
      <c r="C6" s="245"/>
      <c r="D6" s="245"/>
      <c r="E6" s="245"/>
      <c r="F6" s="245"/>
      <c r="G6" s="245"/>
      <c r="H6" s="245"/>
      <c r="I6" s="245"/>
    </row>
    <row r="7" spans="1:10" s="100" customFormat="1" ht="3.95" customHeight="1" x14ac:dyDescent="0.2">
      <c r="A7" s="101"/>
      <c r="B7" s="101"/>
      <c r="C7" s="102"/>
      <c r="D7" s="103"/>
      <c r="E7" s="103"/>
      <c r="F7" s="103"/>
      <c r="G7" s="103"/>
      <c r="H7" s="103"/>
      <c r="I7" s="101"/>
    </row>
    <row r="8" spans="1:10" s="100" customFormat="1" ht="18" customHeight="1" x14ac:dyDescent="0.2">
      <c r="A8" s="104" t="s">
        <v>233</v>
      </c>
      <c r="B8" s="21"/>
      <c r="C8" s="21"/>
      <c r="D8" s="21"/>
      <c r="E8" s="21"/>
      <c r="F8" s="21"/>
      <c r="G8" s="21"/>
      <c r="H8" s="21"/>
      <c r="I8" s="101"/>
    </row>
    <row r="9" spans="1:10" s="96" customFormat="1" ht="3.95" customHeight="1" x14ac:dyDescent="0.2">
      <c r="A9" s="105"/>
      <c r="B9" s="21"/>
      <c r="C9" s="21"/>
      <c r="D9" s="21"/>
      <c r="E9" s="21"/>
      <c r="F9" s="21"/>
      <c r="G9" s="21"/>
      <c r="H9" s="21"/>
      <c r="I9" s="101"/>
    </row>
    <row r="10" spans="1:10" s="96" customFormat="1" ht="18" customHeight="1" x14ac:dyDescent="0.2">
      <c r="A10" s="106"/>
      <c r="B10" s="107" t="s">
        <v>234</v>
      </c>
      <c r="C10" s="21"/>
      <c r="D10" s="21"/>
      <c r="E10" s="21"/>
      <c r="F10" s="108"/>
      <c r="H10" s="109"/>
      <c r="I10" s="101"/>
    </row>
    <row r="11" spans="1:10" s="96" customFormat="1" ht="3.95" customHeight="1" x14ac:dyDescent="0.2">
      <c r="A11" s="106"/>
      <c r="B11" s="110"/>
      <c r="C11" s="111"/>
      <c r="D11" s="111"/>
      <c r="E11" s="111"/>
      <c r="F11" s="111"/>
      <c r="G11" s="112"/>
      <c r="H11" s="111"/>
      <c r="I11" s="101"/>
    </row>
    <row r="12" spans="1:10" s="96" customFormat="1" ht="3.95" customHeight="1" x14ac:dyDescent="0.2">
      <c r="A12" s="106"/>
      <c r="B12" s="107"/>
      <c r="C12" s="21"/>
      <c r="D12" s="21"/>
      <c r="E12" s="21"/>
      <c r="F12" s="21"/>
      <c r="H12" s="21"/>
      <c r="I12" s="101"/>
    </row>
    <row r="13" spans="1:10" s="96" customFormat="1" ht="17.25" customHeight="1" x14ac:dyDescent="0.2">
      <c r="A13" s="106"/>
      <c r="B13" s="107" t="s">
        <v>235</v>
      </c>
      <c r="C13" s="21"/>
      <c r="D13" s="21"/>
      <c r="E13" s="21"/>
      <c r="F13" s="108"/>
      <c r="H13" s="109"/>
      <c r="I13" s="101"/>
    </row>
    <row r="14" spans="1:10" s="96" customFormat="1" ht="3.95" customHeight="1" x14ac:dyDescent="0.2">
      <c r="A14" s="106"/>
      <c r="B14" s="110"/>
      <c r="C14" s="111"/>
      <c r="D14" s="111"/>
      <c r="E14" s="111"/>
      <c r="F14" s="111"/>
      <c r="G14" s="112"/>
      <c r="H14" s="111"/>
      <c r="I14" s="101"/>
    </row>
    <row r="15" spans="1:10" s="96" customFormat="1" ht="3.95" customHeight="1" x14ac:dyDescent="0.2">
      <c r="A15" s="106"/>
      <c r="B15" s="107"/>
      <c r="C15" s="21"/>
      <c r="D15" s="21"/>
      <c r="E15" s="21"/>
      <c r="F15" s="21"/>
      <c r="H15" s="21"/>
      <c r="I15" s="101"/>
    </row>
    <row r="16" spans="1:10" s="96" customFormat="1" ht="18" customHeight="1" x14ac:dyDescent="0.2">
      <c r="A16" s="106"/>
      <c r="B16" s="113" t="s">
        <v>236</v>
      </c>
      <c r="C16" s="108"/>
      <c r="D16" s="21"/>
      <c r="E16" s="108"/>
      <c r="F16" s="108"/>
      <c r="H16" s="109"/>
      <c r="I16" s="101"/>
    </row>
    <row r="17" spans="1:10" s="96" customFormat="1" ht="12" customHeight="1" x14ac:dyDescent="0.2">
      <c r="A17" s="106"/>
      <c r="B17" s="246" t="s">
        <v>237</v>
      </c>
      <c r="C17" s="246"/>
      <c r="D17" s="246"/>
      <c r="E17" s="246"/>
      <c r="F17" s="246"/>
      <c r="G17" s="21"/>
      <c r="H17" s="21"/>
      <c r="I17" s="101"/>
    </row>
    <row r="18" spans="1:10" s="96" customFormat="1" ht="12" customHeight="1" x14ac:dyDescent="0.2">
      <c r="A18" s="106"/>
      <c r="B18" s="246"/>
      <c r="C18" s="246"/>
      <c r="D18" s="246"/>
      <c r="E18" s="246"/>
      <c r="F18" s="246"/>
      <c r="G18" s="21"/>
      <c r="H18" s="21"/>
      <c r="I18" s="101"/>
    </row>
    <row r="19" spans="1:10" s="96" customFormat="1" ht="3.95" customHeight="1" x14ac:dyDescent="0.2">
      <c r="A19" s="106"/>
      <c r="B19" s="110"/>
      <c r="C19" s="111"/>
      <c r="D19" s="111"/>
      <c r="E19" s="111"/>
      <c r="F19" s="111"/>
      <c r="G19" s="111"/>
      <c r="H19" s="111"/>
      <c r="I19" s="101"/>
    </row>
    <row r="20" spans="1:10" s="96" customFormat="1" ht="3.95" customHeight="1" x14ac:dyDescent="0.2">
      <c r="A20" s="106"/>
      <c r="B20" s="107"/>
      <c r="C20" s="21"/>
      <c r="D20" s="21"/>
      <c r="E20" s="21"/>
      <c r="F20" s="21"/>
      <c r="G20" s="21"/>
      <c r="H20" s="21"/>
      <c r="I20" s="101"/>
    </row>
    <row r="21" spans="1:10" s="96" customFormat="1" ht="15" customHeight="1" x14ac:dyDescent="0.2">
      <c r="A21" s="106"/>
      <c r="B21" s="247" t="s">
        <v>238</v>
      </c>
      <c r="C21" s="247"/>
      <c r="D21" s="247"/>
      <c r="E21" s="247"/>
      <c r="F21" s="247"/>
      <c r="G21" s="21"/>
      <c r="H21" s="21"/>
      <c r="I21" s="101"/>
    </row>
    <row r="22" spans="1:10" s="96" customFormat="1" ht="15" customHeight="1" x14ac:dyDescent="0.2">
      <c r="A22" s="106"/>
      <c r="B22" s="247"/>
      <c r="C22" s="247"/>
      <c r="D22" s="247"/>
      <c r="E22" s="247"/>
      <c r="F22" s="247"/>
      <c r="G22" s="21"/>
      <c r="H22" s="21"/>
      <c r="I22" s="101"/>
    </row>
    <row r="23" spans="1:10" s="96" customFormat="1" ht="15" customHeight="1" x14ac:dyDescent="0.2">
      <c r="A23" s="106"/>
      <c r="B23" s="247"/>
      <c r="C23" s="247"/>
      <c r="D23" s="247"/>
      <c r="E23" s="247"/>
      <c r="F23" s="247"/>
      <c r="G23" s="21"/>
      <c r="H23" s="21"/>
      <c r="I23" s="101"/>
    </row>
    <row r="24" spans="1:10" s="96" customFormat="1" ht="15" customHeight="1" x14ac:dyDescent="0.2">
      <c r="A24" s="106"/>
      <c r="B24" s="248"/>
      <c r="C24" s="248"/>
      <c r="D24" s="248"/>
      <c r="E24" s="248"/>
      <c r="F24" s="248"/>
      <c r="G24" s="111"/>
      <c r="H24" s="111"/>
      <c r="I24" s="101"/>
    </row>
    <row r="25" spans="1:10" s="20" customFormat="1" ht="12" customHeight="1" x14ac:dyDescent="0.2">
      <c r="A25" s="5"/>
      <c r="B25" s="21"/>
      <c r="C25" s="21"/>
      <c r="D25" s="21"/>
      <c r="G25" s="114"/>
      <c r="H25" s="19"/>
      <c r="I25" s="5"/>
      <c r="J25" s="115"/>
    </row>
    <row r="26" spans="1:10" s="1" customFormat="1" ht="15" customHeight="1" x14ac:dyDescent="0.2">
      <c r="A26" s="152" t="s">
        <v>239</v>
      </c>
      <c r="B26" s="153"/>
      <c r="C26" s="153"/>
      <c r="D26" s="153"/>
      <c r="E26" s="153"/>
      <c r="F26" s="153"/>
      <c r="G26" s="153"/>
      <c r="H26" s="153"/>
      <c r="I26" s="151"/>
    </row>
    <row r="27" spans="1:10" s="1" customFormat="1" ht="3.95" customHeight="1" x14ac:dyDescent="0.2"/>
    <row r="28" spans="1:10" s="1" customFormat="1" ht="15" customHeight="1" x14ac:dyDescent="0.2">
      <c r="A28" s="8" t="s">
        <v>240</v>
      </c>
    </row>
    <row r="29" spans="1:10" s="1" customFormat="1" ht="15" customHeight="1" x14ac:dyDescent="0.2">
      <c r="A29" s="249" t="s">
        <v>263</v>
      </c>
      <c r="B29" s="249"/>
      <c r="C29" s="249"/>
      <c r="D29" s="249"/>
      <c r="E29" s="249"/>
      <c r="F29" s="249"/>
      <c r="G29" s="249"/>
      <c r="H29" s="249"/>
      <c r="I29" s="249"/>
    </row>
    <row r="30" spans="1:10" s="1" customFormat="1" ht="15" customHeight="1" x14ac:dyDescent="0.2">
      <c r="A30" s="249"/>
      <c r="B30" s="249"/>
      <c r="C30" s="249"/>
      <c r="D30" s="249"/>
      <c r="E30" s="249"/>
      <c r="F30" s="249"/>
      <c r="G30" s="249"/>
      <c r="H30" s="249"/>
      <c r="I30" s="249"/>
    </row>
    <row r="31" spans="1:10" s="1" customFormat="1" ht="3.95" customHeight="1" x14ac:dyDescent="0.2">
      <c r="A31" s="8"/>
      <c r="C31" s="11"/>
      <c r="D31" s="11"/>
      <c r="E31" s="11"/>
      <c r="F31" s="11"/>
      <c r="G31" s="11"/>
      <c r="H31" s="11"/>
      <c r="I31" s="11"/>
    </row>
    <row r="32" spans="1:10" s="1" customFormat="1" ht="18" customHeight="1" x14ac:dyDescent="0.2"/>
    <row r="33" spans="1:10" s="1" customFormat="1" ht="3.95" customHeight="1" x14ac:dyDescent="0.2"/>
    <row r="34" spans="1:10" s="1" customFormat="1" ht="18" customHeight="1" x14ac:dyDescent="0.2"/>
    <row r="35" spans="1:10" s="1" customFormat="1" ht="3.95" customHeight="1" x14ac:dyDescent="0.2"/>
    <row r="36" spans="1:10" s="1" customFormat="1" ht="18" customHeight="1" x14ac:dyDescent="0.2"/>
    <row r="37" spans="1:10" s="1" customFormat="1" ht="3.95" customHeight="1" x14ac:dyDescent="0.2"/>
    <row r="38" spans="1:10" s="1" customFormat="1" ht="18" customHeight="1" x14ac:dyDescent="0.2"/>
    <row r="39" spans="1:10" s="1" customFormat="1" ht="3.95" customHeight="1" x14ac:dyDescent="0.2"/>
    <row r="40" spans="1:10" s="1" customFormat="1" ht="18" customHeight="1" x14ac:dyDescent="0.2"/>
    <row r="41" spans="1:10" s="1" customFormat="1" ht="3.95" customHeight="1" x14ac:dyDescent="0.2"/>
    <row r="42" spans="1:10" s="1" customFormat="1" ht="18" customHeight="1" x14ac:dyDescent="0.2"/>
    <row r="43" spans="1:10" s="1" customFormat="1" ht="3.95" customHeight="1" x14ac:dyDescent="0.2"/>
    <row r="44" spans="1:10" s="1" customFormat="1" ht="18" customHeight="1" x14ac:dyDescent="0.2"/>
    <row r="45" spans="1:10" s="1" customFormat="1" ht="12" customHeight="1" x14ac:dyDescent="0.2"/>
    <row r="46" spans="1:10" s="1" customFormat="1" ht="15" customHeight="1" x14ac:dyDescent="0.2">
      <c r="A46" s="5" t="s">
        <v>267</v>
      </c>
      <c r="B46" s="3"/>
      <c r="C46" s="3"/>
      <c r="D46" s="3"/>
      <c r="E46" s="3"/>
      <c r="F46" s="3"/>
      <c r="G46" s="3"/>
      <c r="H46" s="3"/>
      <c r="I46" s="3"/>
      <c r="J46" s="3"/>
    </row>
    <row r="47" spans="1:10" s="1" customFormat="1" ht="3.95" customHeight="1" x14ac:dyDescent="0.2">
      <c r="A47" s="3"/>
      <c r="B47" s="3"/>
      <c r="C47" s="3"/>
      <c r="D47" s="3"/>
      <c r="E47" s="3"/>
      <c r="F47" s="3"/>
      <c r="G47" s="3"/>
      <c r="H47" s="3"/>
      <c r="I47" s="3"/>
      <c r="J47" s="3"/>
    </row>
    <row r="48" spans="1:10" s="1" customFormat="1" ht="18.95" customHeight="1" x14ac:dyDescent="0.2">
      <c r="A48" s="3"/>
      <c r="B48" s="3"/>
      <c r="C48" s="3"/>
      <c r="D48" s="3"/>
      <c r="E48" s="3"/>
      <c r="F48" s="3"/>
      <c r="G48" s="3"/>
      <c r="H48" s="3"/>
      <c r="I48" s="3"/>
      <c r="J48" s="3"/>
    </row>
    <row r="49" spans="1:10" s="1" customFormat="1" ht="3.95" customHeight="1" x14ac:dyDescent="0.2">
      <c r="A49" s="3"/>
      <c r="B49" s="3"/>
      <c r="C49" s="3"/>
      <c r="D49" s="3"/>
      <c r="E49" s="3"/>
      <c r="F49" s="3"/>
      <c r="G49" s="3"/>
      <c r="H49" s="3"/>
      <c r="I49" s="3"/>
      <c r="J49" s="3"/>
    </row>
    <row r="50" spans="1:10" s="1" customFormat="1" ht="18.95" customHeight="1" x14ac:dyDescent="0.2">
      <c r="A50" s="3"/>
      <c r="B50" s="3"/>
      <c r="C50" s="3"/>
      <c r="D50" s="3"/>
      <c r="E50" s="3"/>
      <c r="F50" s="3"/>
      <c r="G50" s="3"/>
      <c r="H50" s="3"/>
      <c r="I50" s="3"/>
      <c r="J50" s="3"/>
    </row>
    <row r="51" spans="1:10" s="1" customFormat="1" ht="3.95" customHeight="1" x14ac:dyDescent="0.2">
      <c r="A51" s="3"/>
      <c r="B51" s="3"/>
      <c r="C51" s="3"/>
      <c r="D51" s="3"/>
      <c r="E51" s="3"/>
      <c r="F51" s="3"/>
      <c r="G51" s="3"/>
      <c r="H51" s="3"/>
      <c r="I51" s="3"/>
      <c r="J51" s="3"/>
    </row>
    <row r="52" spans="1:10" s="1" customFormat="1" ht="18.95" customHeight="1" x14ac:dyDescent="0.2">
      <c r="A52" s="3"/>
      <c r="B52" s="3"/>
      <c r="C52" s="3"/>
      <c r="D52" s="3"/>
      <c r="E52" s="3"/>
      <c r="F52" s="3"/>
      <c r="G52" s="3"/>
      <c r="H52" s="3"/>
      <c r="I52" s="3"/>
      <c r="J52" s="3"/>
    </row>
    <row r="53" spans="1:10" s="1" customFormat="1" ht="12" customHeight="1" x14ac:dyDescent="0.2">
      <c r="A53" s="3"/>
      <c r="B53" s="3"/>
      <c r="C53" s="3"/>
      <c r="D53" s="3"/>
      <c r="E53" s="3"/>
      <c r="F53" s="3"/>
      <c r="G53" s="3"/>
      <c r="H53" s="3"/>
      <c r="I53" s="3"/>
      <c r="J53" s="3"/>
    </row>
    <row r="54" spans="1:10" s="1" customFormat="1" ht="18.95" customHeight="1" x14ac:dyDescent="0.2">
      <c r="A54" s="3"/>
      <c r="B54" s="3"/>
      <c r="C54" s="3"/>
      <c r="D54" s="3"/>
      <c r="E54" s="3"/>
      <c r="F54" s="3"/>
      <c r="G54" s="3"/>
      <c r="H54" s="3"/>
      <c r="I54" s="3"/>
      <c r="J54" s="3"/>
    </row>
    <row r="55" spans="1:10" s="1" customFormat="1" ht="3.95" customHeight="1" x14ac:dyDescent="0.2">
      <c r="A55" s="3"/>
      <c r="B55" s="3"/>
      <c r="C55" s="3"/>
      <c r="D55" s="3"/>
      <c r="E55" s="3"/>
      <c r="F55" s="3"/>
      <c r="G55" s="3"/>
      <c r="H55" s="3"/>
      <c r="I55" s="3"/>
      <c r="J55" s="3"/>
    </row>
    <row r="56" spans="1:10" s="1" customFormat="1" ht="18.95" customHeight="1" x14ac:dyDescent="0.2">
      <c r="A56" s="3"/>
      <c r="B56" s="3"/>
      <c r="C56" s="3"/>
      <c r="D56" s="3"/>
      <c r="E56" s="3"/>
      <c r="F56" s="3"/>
      <c r="G56" s="3"/>
      <c r="H56" s="3"/>
      <c r="I56" s="3"/>
      <c r="J56" s="3"/>
    </row>
    <row r="57" spans="1:10" s="1" customFormat="1" ht="12" customHeight="1" x14ac:dyDescent="0.2">
      <c r="A57" s="3"/>
      <c r="B57" s="3"/>
      <c r="C57" s="3"/>
      <c r="D57" s="3"/>
      <c r="E57" s="3"/>
      <c r="F57" s="3"/>
      <c r="G57" s="3"/>
      <c r="H57" s="3"/>
      <c r="I57" s="3"/>
      <c r="J57" s="3"/>
    </row>
    <row r="58" spans="1:10" s="1" customFormat="1" ht="18.95" customHeight="1" x14ac:dyDescent="0.2">
      <c r="A58" s="3"/>
      <c r="B58" s="3"/>
      <c r="C58" s="3"/>
      <c r="D58" s="3"/>
      <c r="E58" s="3"/>
      <c r="F58" s="3"/>
      <c r="G58" s="3"/>
      <c r="H58" s="3"/>
      <c r="I58" s="3"/>
      <c r="J58" s="3"/>
    </row>
    <row r="59" spans="1:10" s="1" customFormat="1" ht="12" customHeight="1" x14ac:dyDescent="0.2"/>
    <row r="60" spans="1:10" s="1" customFormat="1" ht="15" customHeight="1" x14ac:dyDescent="0.2">
      <c r="A60" s="8" t="s">
        <v>266</v>
      </c>
    </row>
    <row r="61" spans="1:10" s="1" customFormat="1" ht="15" customHeight="1" x14ac:dyDescent="0.2">
      <c r="A61" s="3" t="s">
        <v>61</v>
      </c>
    </row>
    <row r="62" spans="1:10" s="1" customFormat="1" ht="3.95" customHeight="1" x14ac:dyDescent="0.2">
      <c r="A62" s="39"/>
    </row>
    <row r="63" spans="1:10" s="1" customFormat="1" ht="18" customHeight="1" x14ac:dyDescent="0.2">
      <c r="A63" s="116" t="s">
        <v>264</v>
      </c>
      <c r="C63" s="3"/>
      <c r="D63" s="3"/>
      <c r="E63" s="3"/>
      <c r="F63" s="3"/>
      <c r="G63" s="3"/>
      <c r="H63" s="3"/>
      <c r="I63" s="3"/>
    </row>
    <row r="64" spans="1:10" s="1" customFormat="1" ht="3.95" customHeight="1" x14ac:dyDescent="0.2">
      <c r="B64" s="38"/>
      <c r="C64" s="38"/>
      <c r="D64" s="38"/>
      <c r="E64" s="38"/>
      <c r="F64" s="38"/>
      <c r="G64" s="38"/>
      <c r="H64" s="38"/>
      <c r="I64" s="38"/>
    </row>
    <row r="65" spans="1:9" s="1" customFormat="1" ht="18" customHeight="1" x14ac:dyDescent="0.2">
      <c r="A65" s="241" t="s">
        <v>250</v>
      </c>
      <c r="B65" s="242"/>
      <c r="C65" s="242"/>
      <c r="D65" s="242"/>
      <c r="E65" s="242"/>
      <c r="F65" s="3"/>
      <c r="G65" s="3"/>
      <c r="H65" s="3"/>
      <c r="I65" s="3"/>
    </row>
    <row r="66" spans="1:9" s="1" customFormat="1" ht="3.95" customHeight="1" x14ac:dyDescent="0.2">
      <c r="A66" s="3"/>
      <c r="B66" s="3"/>
      <c r="C66" s="3"/>
      <c r="D66" s="3"/>
      <c r="E66" s="3"/>
      <c r="F66" s="3"/>
      <c r="G66" s="3"/>
      <c r="H66" s="3"/>
      <c r="I66" s="3"/>
    </row>
    <row r="67" spans="1:9" s="1" customFormat="1" ht="18" customHeight="1" x14ac:dyDescent="0.2">
      <c r="A67" s="116" t="s">
        <v>265</v>
      </c>
      <c r="B67" s="3"/>
      <c r="C67" s="3"/>
      <c r="D67" s="3"/>
      <c r="E67" s="3"/>
      <c r="F67" s="3"/>
      <c r="G67" s="3"/>
      <c r="H67" s="3"/>
      <c r="I67" s="3"/>
    </row>
    <row r="68" spans="1:9" s="3" customFormat="1" ht="12" customHeight="1" x14ac:dyDescent="0.2">
      <c r="A68" s="121"/>
      <c r="B68" s="72"/>
      <c r="C68" s="72"/>
      <c r="D68" s="72"/>
      <c r="E68" s="72"/>
      <c r="F68" s="72"/>
      <c r="G68" s="72"/>
      <c r="H68" s="81"/>
      <c r="I68" s="81"/>
    </row>
    <row r="69" spans="1:9" s="3" customFormat="1" ht="12" customHeight="1" x14ac:dyDescent="0.2">
      <c r="A69" s="79"/>
      <c r="B69" s="80"/>
      <c r="C69" s="80"/>
      <c r="D69" s="72"/>
      <c r="E69" s="72"/>
      <c r="F69" s="72"/>
      <c r="G69" s="72"/>
      <c r="H69" s="81"/>
      <c r="I69" s="81"/>
    </row>
    <row r="70" spans="1:9" s="3" customFormat="1" ht="3.95" customHeight="1" x14ac:dyDescent="0.2"/>
    <row r="71" spans="1:9" s="3" customFormat="1" ht="12" customHeight="1" x14ac:dyDescent="0.2">
      <c r="A71" s="65">
        <v>1</v>
      </c>
      <c r="B71" s="48" t="s">
        <v>163</v>
      </c>
    </row>
    <row r="72" spans="1:9" s="3" customFormat="1" ht="3.95" customHeight="1" x14ac:dyDescent="0.2"/>
    <row r="73" spans="1:9" s="1" customFormat="1" ht="12" customHeight="1" x14ac:dyDescent="0.2">
      <c r="A73" s="71" t="str">
        <f>'Seite 1'!A64</f>
        <v>Antrag zur Förderung von AUPA</v>
      </c>
    </row>
    <row r="74" spans="1:9" s="1" customFormat="1" ht="12" customHeight="1" x14ac:dyDescent="0.2">
      <c r="A74" s="71" t="str">
        <f>'Seite 1'!A65</f>
        <v>Formularversion: V 2.1 vom 16.05.23 - öffentlich -</v>
      </c>
    </row>
  </sheetData>
  <sheetProtection password="EDE9" sheet="1" objects="1" scenarios="1" selectLockedCells="1"/>
  <mergeCells count="6">
    <mergeCell ref="A65:E65"/>
    <mergeCell ref="H1:I1"/>
    <mergeCell ref="A5:I6"/>
    <mergeCell ref="B17:F18"/>
    <mergeCell ref="B21:F24"/>
    <mergeCell ref="A29:I30"/>
  </mergeCells>
  <conditionalFormatting sqref="H1">
    <cfRule type="cellIs" dxfId="6"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9525</xdr:colOff>
                    <xdr:row>31</xdr:row>
                    <xdr:rowOff>9525</xdr:rowOff>
                  </from>
                  <to>
                    <xdr:col>8</xdr:col>
                    <xdr:colOff>704850</xdr:colOff>
                    <xdr:row>32</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9525</xdr:colOff>
                    <xdr:row>33</xdr:row>
                    <xdr:rowOff>9525</xdr:rowOff>
                  </from>
                  <to>
                    <xdr:col>8</xdr:col>
                    <xdr:colOff>704850</xdr:colOff>
                    <xdr:row>34</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9525</xdr:colOff>
                    <xdr:row>35</xdr:row>
                    <xdr:rowOff>9525</xdr:rowOff>
                  </from>
                  <to>
                    <xdr:col>8</xdr:col>
                    <xdr:colOff>704850</xdr:colOff>
                    <xdr:row>36</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9525</xdr:colOff>
                    <xdr:row>37</xdr:row>
                    <xdr:rowOff>9525</xdr:rowOff>
                  </from>
                  <to>
                    <xdr:col>8</xdr:col>
                    <xdr:colOff>704850</xdr:colOff>
                    <xdr:row>38</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xdr:col>
                    <xdr:colOff>9525</xdr:colOff>
                    <xdr:row>39</xdr:row>
                    <xdr:rowOff>9525</xdr:rowOff>
                  </from>
                  <to>
                    <xdr:col>8</xdr:col>
                    <xdr:colOff>704850</xdr:colOff>
                    <xdr:row>40</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xdr:col>
                    <xdr:colOff>9525</xdr:colOff>
                    <xdr:row>41</xdr:row>
                    <xdr:rowOff>9525</xdr:rowOff>
                  </from>
                  <to>
                    <xdr:col>8</xdr:col>
                    <xdr:colOff>704850</xdr:colOff>
                    <xdr:row>42</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9525</xdr:colOff>
                    <xdr:row>43</xdr:row>
                    <xdr:rowOff>9525</xdr:rowOff>
                  </from>
                  <to>
                    <xdr:col>8</xdr:col>
                    <xdr:colOff>704850</xdr:colOff>
                    <xdr:row>44</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28575</xdr:colOff>
                    <xdr:row>62</xdr:row>
                    <xdr:rowOff>0</xdr:rowOff>
                  </from>
                  <to>
                    <xdr:col>6</xdr:col>
                    <xdr:colOff>114300</xdr:colOff>
                    <xdr:row>62</xdr:row>
                    <xdr:rowOff>219075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180975</xdr:colOff>
                    <xdr:row>62</xdr:row>
                    <xdr:rowOff>0</xdr:rowOff>
                  </from>
                  <to>
                    <xdr:col>7</xdr:col>
                    <xdr:colOff>266700</xdr:colOff>
                    <xdr:row>62</xdr:row>
                    <xdr:rowOff>219075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7</xdr:col>
                    <xdr:colOff>333375</xdr:colOff>
                    <xdr:row>62</xdr:row>
                    <xdr:rowOff>0</xdr:rowOff>
                  </from>
                  <to>
                    <xdr:col>8</xdr:col>
                    <xdr:colOff>704850</xdr:colOff>
                    <xdr:row>62</xdr:row>
                    <xdr:rowOff>219075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5</xdr:col>
                    <xdr:colOff>28575</xdr:colOff>
                    <xdr:row>64</xdr:row>
                    <xdr:rowOff>0</xdr:rowOff>
                  </from>
                  <to>
                    <xdr:col>6</xdr:col>
                    <xdr:colOff>114300</xdr:colOff>
                    <xdr:row>64</xdr:row>
                    <xdr:rowOff>219075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180975</xdr:colOff>
                    <xdr:row>64</xdr:row>
                    <xdr:rowOff>0</xdr:rowOff>
                  </from>
                  <to>
                    <xdr:col>7</xdr:col>
                    <xdr:colOff>266700</xdr:colOff>
                    <xdr:row>64</xdr:row>
                    <xdr:rowOff>219075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7</xdr:col>
                    <xdr:colOff>333375</xdr:colOff>
                    <xdr:row>64</xdr:row>
                    <xdr:rowOff>0</xdr:rowOff>
                  </from>
                  <to>
                    <xdr:col>8</xdr:col>
                    <xdr:colOff>704850</xdr:colOff>
                    <xdr:row>64</xdr:row>
                    <xdr:rowOff>219075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xdr:col>
                    <xdr:colOff>28575</xdr:colOff>
                    <xdr:row>66</xdr:row>
                    <xdr:rowOff>0</xdr:rowOff>
                  </from>
                  <to>
                    <xdr:col>6</xdr:col>
                    <xdr:colOff>114300</xdr:colOff>
                    <xdr:row>66</xdr:row>
                    <xdr:rowOff>219075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180975</xdr:colOff>
                    <xdr:row>66</xdr:row>
                    <xdr:rowOff>0</xdr:rowOff>
                  </from>
                  <to>
                    <xdr:col>7</xdr:col>
                    <xdr:colOff>266700</xdr:colOff>
                    <xdr:row>66</xdr:row>
                    <xdr:rowOff>219075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7</xdr:col>
                    <xdr:colOff>333375</xdr:colOff>
                    <xdr:row>66</xdr:row>
                    <xdr:rowOff>0</xdr:rowOff>
                  </from>
                  <to>
                    <xdr:col>8</xdr:col>
                    <xdr:colOff>704850</xdr:colOff>
                    <xdr:row>66</xdr:row>
                    <xdr:rowOff>219075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xdr:col>
                    <xdr:colOff>9525</xdr:colOff>
                    <xdr:row>53</xdr:row>
                    <xdr:rowOff>9525</xdr:rowOff>
                  </from>
                  <to>
                    <xdr:col>4</xdr:col>
                    <xdr:colOff>695325</xdr:colOff>
                    <xdr:row>53</xdr:row>
                    <xdr:rowOff>228600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xdr:col>
                    <xdr:colOff>9525</xdr:colOff>
                    <xdr:row>57</xdr:row>
                    <xdr:rowOff>9525</xdr:rowOff>
                  </from>
                  <to>
                    <xdr:col>4</xdr:col>
                    <xdr:colOff>695325</xdr:colOff>
                    <xdr:row>57</xdr:row>
                    <xdr:rowOff>228600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from>
                    <xdr:col>5</xdr:col>
                    <xdr:colOff>28575</xdr:colOff>
                    <xdr:row>57</xdr:row>
                    <xdr:rowOff>9525</xdr:rowOff>
                  </from>
                  <to>
                    <xdr:col>8</xdr:col>
                    <xdr:colOff>704850</xdr:colOff>
                    <xdr:row>57</xdr:row>
                    <xdr:rowOff>228600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from>
                    <xdr:col>7</xdr:col>
                    <xdr:colOff>238125</xdr:colOff>
                    <xdr:row>21</xdr:row>
                    <xdr:rowOff>0</xdr:rowOff>
                  </from>
                  <to>
                    <xdr:col>8</xdr:col>
                    <xdr:colOff>38100</xdr:colOff>
                    <xdr:row>22</xdr:row>
                    <xdr:rowOff>28575</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from>
                    <xdr:col>6</xdr:col>
                    <xdr:colOff>371475</xdr:colOff>
                    <xdr:row>21</xdr:row>
                    <xdr:rowOff>0</xdr:rowOff>
                  </from>
                  <to>
                    <xdr:col>7</xdr:col>
                    <xdr:colOff>171450</xdr:colOff>
                    <xdr:row>22</xdr:row>
                    <xdr:rowOff>28575</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from>
                    <xdr:col>1</xdr:col>
                    <xdr:colOff>9525</xdr:colOff>
                    <xdr:row>47</xdr:row>
                    <xdr:rowOff>9525</xdr:rowOff>
                  </from>
                  <to>
                    <xdr:col>4</xdr:col>
                    <xdr:colOff>695325</xdr:colOff>
                    <xdr:row>47</xdr:row>
                    <xdr:rowOff>228600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from>
                    <xdr:col>5</xdr:col>
                    <xdr:colOff>28575</xdr:colOff>
                    <xdr:row>47</xdr:row>
                    <xdr:rowOff>9525</xdr:rowOff>
                  </from>
                  <to>
                    <xdr:col>8</xdr:col>
                    <xdr:colOff>704850</xdr:colOff>
                    <xdr:row>47</xdr:row>
                    <xdr:rowOff>228600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from>
                    <xdr:col>5</xdr:col>
                    <xdr:colOff>28575</xdr:colOff>
                    <xdr:row>49</xdr:row>
                    <xdr:rowOff>9525</xdr:rowOff>
                  </from>
                  <to>
                    <xdr:col>8</xdr:col>
                    <xdr:colOff>704850</xdr:colOff>
                    <xdr:row>49</xdr:row>
                    <xdr:rowOff>228600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from>
                    <xdr:col>5</xdr:col>
                    <xdr:colOff>28575</xdr:colOff>
                    <xdr:row>51</xdr:row>
                    <xdr:rowOff>9525</xdr:rowOff>
                  </from>
                  <to>
                    <xdr:col>8</xdr:col>
                    <xdr:colOff>704850</xdr:colOff>
                    <xdr:row>51</xdr:row>
                    <xdr:rowOff>228600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from>
                    <xdr:col>5</xdr:col>
                    <xdr:colOff>28575</xdr:colOff>
                    <xdr:row>53</xdr:row>
                    <xdr:rowOff>9525</xdr:rowOff>
                  </from>
                  <to>
                    <xdr:col>8</xdr:col>
                    <xdr:colOff>704850</xdr:colOff>
                    <xdr:row>53</xdr:row>
                    <xdr:rowOff>228600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from>
                    <xdr:col>5</xdr:col>
                    <xdr:colOff>28575</xdr:colOff>
                    <xdr:row>55</xdr:row>
                    <xdr:rowOff>9525</xdr:rowOff>
                  </from>
                  <to>
                    <xdr:col>8</xdr:col>
                    <xdr:colOff>704850</xdr:colOff>
                    <xdr:row>55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51"/>
  <sheetViews>
    <sheetView showGridLines="0" workbookViewId="0">
      <selection activeCell="A9" sqref="A9:C9"/>
    </sheetView>
  </sheetViews>
  <sheetFormatPr baseColWidth="10" defaultRowHeight="12" x14ac:dyDescent="0.2"/>
  <cols>
    <col min="1" max="1" width="5.7109375" style="4" customWidth="1"/>
    <col min="2" max="7" width="10.7109375" style="4" customWidth="1"/>
    <col min="8" max="11" width="5.7109375" style="4" customWidth="1"/>
    <col min="12" max="16384" width="11.42578125" style="4"/>
  </cols>
  <sheetData>
    <row r="1" spans="1:12" ht="15" customHeight="1" x14ac:dyDescent="0.2">
      <c r="A1" s="3"/>
      <c r="B1" s="3"/>
      <c r="C1" s="3"/>
      <c r="D1" s="18"/>
      <c r="E1" s="14"/>
      <c r="F1" s="14"/>
      <c r="G1" s="118" t="s">
        <v>251</v>
      </c>
      <c r="H1" s="243" t="str">
        <f>'Seite 1'!$H$19</f>
        <v>F-BAN</v>
      </c>
      <c r="I1" s="274"/>
      <c r="J1" s="274"/>
      <c r="K1" s="244"/>
    </row>
    <row r="2" spans="1:12" s="1" customFormat="1" ht="5.0999999999999996" customHeight="1" x14ac:dyDescent="0.2">
      <c r="A2" s="5"/>
      <c r="B2" s="3"/>
      <c r="C2" s="3"/>
      <c r="D2" s="3"/>
      <c r="G2" s="7"/>
      <c r="H2" s="19"/>
      <c r="I2" s="19"/>
      <c r="J2" s="19"/>
      <c r="K2" s="5"/>
      <c r="L2" s="4"/>
    </row>
    <row r="3" spans="1:12" s="1" customFormat="1" ht="15" customHeight="1" x14ac:dyDescent="0.2">
      <c r="A3" s="152" t="s">
        <v>242</v>
      </c>
      <c r="B3" s="153"/>
      <c r="C3" s="153"/>
      <c r="D3" s="153"/>
      <c r="E3" s="153"/>
      <c r="F3" s="153"/>
      <c r="G3" s="153"/>
      <c r="H3" s="153"/>
      <c r="I3" s="153"/>
      <c r="J3" s="153"/>
      <c r="K3" s="151"/>
    </row>
    <row r="4" spans="1:12" s="1" customFormat="1" ht="5.0999999999999996" customHeight="1" x14ac:dyDescent="0.2">
      <c r="A4" s="25"/>
    </row>
    <row r="5" spans="1:12" s="1" customFormat="1" ht="15" customHeight="1" x14ac:dyDescent="0.2">
      <c r="A5" s="275" t="s">
        <v>124</v>
      </c>
      <c r="B5" s="275"/>
      <c r="C5" s="275"/>
      <c r="D5" s="275"/>
      <c r="E5" s="275"/>
      <c r="F5" s="275"/>
      <c r="G5" s="275"/>
      <c r="H5" s="275"/>
      <c r="I5" s="275"/>
      <c r="J5" s="275"/>
      <c r="K5" s="275"/>
    </row>
    <row r="6" spans="1:12" s="1" customFormat="1" ht="15" customHeight="1" x14ac:dyDescent="0.2">
      <c r="A6" s="275"/>
      <c r="B6" s="275"/>
      <c r="C6" s="275"/>
      <c r="D6" s="275"/>
      <c r="E6" s="275"/>
      <c r="F6" s="275"/>
      <c r="G6" s="275"/>
      <c r="H6" s="275"/>
      <c r="I6" s="275"/>
      <c r="J6" s="275"/>
      <c r="K6" s="275"/>
    </row>
    <row r="7" spans="1:12" s="1" customFormat="1" ht="5.0999999999999996" customHeight="1" x14ac:dyDescent="0.2">
      <c r="A7" s="38"/>
      <c r="B7" s="38"/>
      <c r="C7" s="38"/>
      <c r="D7" s="38"/>
      <c r="E7" s="38"/>
      <c r="F7" s="38"/>
      <c r="G7" s="38"/>
      <c r="H7" s="38"/>
      <c r="I7" s="119"/>
      <c r="J7" s="119"/>
      <c r="K7" s="38"/>
    </row>
    <row r="8" spans="1:12" s="1" customFormat="1" ht="36" customHeight="1" x14ac:dyDescent="0.2">
      <c r="A8" s="276" t="s">
        <v>101</v>
      </c>
      <c r="B8" s="277"/>
      <c r="C8" s="278"/>
      <c r="D8" s="286" t="s">
        <v>276</v>
      </c>
      <c r="E8" s="287"/>
      <c r="F8" s="287"/>
      <c r="G8" s="287"/>
      <c r="H8" s="287"/>
      <c r="I8" s="287"/>
      <c r="J8" s="287"/>
      <c r="K8" s="288"/>
    </row>
    <row r="9" spans="1:12" s="1" customFormat="1" ht="17.100000000000001" customHeight="1" x14ac:dyDescent="0.2">
      <c r="A9" s="279"/>
      <c r="B9" s="280"/>
      <c r="C9" s="281"/>
      <c r="D9" s="282"/>
      <c r="E9" s="280"/>
      <c r="F9" s="280"/>
      <c r="G9" s="280"/>
      <c r="H9" s="280"/>
      <c r="I9" s="280"/>
      <c r="J9" s="280"/>
      <c r="K9" s="281"/>
    </row>
    <row r="10" spans="1:12" s="1" customFormat="1" ht="17.100000000000001" customHeight="1" x14ac:dyDescent="0.2">
      <c r="A10" s="254"/>
      <c r="B10" s="255"/>
      <c r="C10" s="256"/>
      <c r="D10" s="254"/>
      <c r="E10" s="255"/>
      <c r="F10" s="255"/>
      <c r="G10" s="255"/>
      <c r="H10" s="255"/>
      <c r="I10" s="255"/>
      <c r="J10" s="255"/>
      <c r="K10" s="256"/>
    </row>
    <row r="11" spans="1:12" s="1" customFormat="1" ht="17.100000000000001" customHeight="1" x14ac:dyDescent="0.2">
      <c r="A11" s="263"/>
      <c r="B11" s="264"/>
      <c r="C11" s="265"/>
      <c r="D11" s="263"/>
      <c r="E11" s="264"/>
      <c r="F11" s="264"/>
      <c r="G11" s="264"/>
      <c r="H11" s="264"/>
      <c r="I11" s="264"/>
      <c r="J11" s="264"/>
      <c r="K11" s="265"/>
    </row>
    <row r="12" spans="1:12" s="1" customFormat="1" ht="12" customHeight="1" x14ac:dyDescent="0.2">
      <c r="A12" s="25"/>
    </row>
    <row r="13" spans="1:12" s="1" customFormat="1" ht="15" customHeight="1" x14ac:dyDescent="0.2">
      <c r="A13" s="5" t="s">
        <v>99</v>
      </c>
      <c r="B13" s="3"/>
      <c r="C13" s="3"/>
      <c r="D13" s="3"/>
      <c r="E13" s="3"/>
      <c r="F13" s="3"/>
      <c r="G13" s="3"/>
      <c r="H13" s="3"/>
      <c r="I13" s="3"/>
      <c r="J13" s="3"/>
      <c r="K13" s="3"/>
    </row>
    <row r="14" spans="1:12" s="1" customFormat="1" ht="5.0999999999999996" customHeight="1" x14ac:dyDescent="0.2">
      <c r="A14" s="5"/>
      <c r="B14" s="3"/>
      <c r="C14" s="3"/>
      <c r="D14" s="3"/>
      <c r="E14" s="3"/>
      <c r="F14" s="3"/>
      <c r="G14" s="3"/>
      <c r="H14" s="3"/>
      <c r="I14" s="3"/>
      <c r="J14" s="3"/>
      <c r="K14" s="3"/>
    </row>
    <row r="15" spans="1:12" s="1" customFormat="1" ht="18" customHeight="1" x14ac:dyDescent="0.2">
      <c r="A15" s="276" t="s">
        <v>101</v>
      </c>
      <c r="B15" s="277"/>
      <c r="C15" s="278"/>
      <c r="D15" s="283" t="s">
        <v>102</v>
      </c>
      <c r="E15" s="284"/>
      <c r="F15" s="285"/>
      <c r="G15" s="283" t="s">
        <v>149</v>
      </c>
      <c r="H15" s="284"/>
      <c r="I15" s="284"/>
      <c r="J15" s="284"/>
      <c r="K15" s="285"/>
    </row>
    <row r="16" spans="1:12" s="1" customFormat="1" ht="17.100000000000001" customHeight="1" x14ac:dyDescent="0.2">
      <c r="A16" s="282"/>
      <c r="B16" s="280"/>
      <c r="C16" s="281"/>
      <c r="D16" s="282"/>
      <c r="E16" s="280"/>
      <c r="F16" s="281"/>
      <c r="G16" s="289"/>
      <c r="H16" s="290"/>
      <c r="I16" s="290"/>
      <c r="J16" s="290"/>
      <c r="K16" s="291"/>
    </row>
    <row r="17" spans="1:12" s="1" customFormat="1" ht="17.100000000000001" customHeight="1" x14ac:dyDescent="0.2">
      <c r="A17" s="254"/>
      <c r="B17" s="255"/>
      <c r="C17" s="256"/>
      <c r="D17" s="254"/>
      <c r="E17" s="255"/>
      <c r="F17" s="256"/>
      <c r="G17" s="250"/>
      <c r="H17" s="251"/>
      <c r="I17" s="251"/>
      <c r="J17" s="251"/>
      <c r="K17" s="252"/>
    </row>
    <row r="18" spans="1:12" s="1" customFormat="1" ht="17.100000000000001" customHeight="1" x14ac:dyDescent="0.2">
      <c r="A18" s="254"/>
      <c r="B18" s="255"/>
      <c r="C18" s="256"/>
      <c r="D18" s="254"/>
      <c r="E18" s="255"/>
      <c r="F18" s="256"/>
      <c r="G18" s="250"/>
      <c r="H18" s="251"/>
      <c r="I18" s="251"/>
      <c r="J18" s="251"/>
      <c r="K18" s="252"/>
    </row>
    <row r="19" spans="1:12" s="1" customFormat="1" ht="17.100000000000001" customHeight="1" x14ac:dyDescent="0.2">
      <c r="A19" s="254"/>
      <c r="B19" s="255"/>
      <c r="C19" s="256"/>
      <c r="D19" s="254"/>
      <c r="E19" s="255"/>
      <c r="F19" s="256"/>
      <c r="G19" s="250"/>
      <c r="H19" s="251"/>
      <c r="I19" s="251"/>
      <c r="J19" s="251"/>
      <c r="K19" s="252"/>
    </row>
    <row r="20" spans="1:12" s="1" customFormat="1" ht="17.100000000000001" customHeight="1" x14ac:dyDescent="0.2">
      <c r="A20" s="254"/>
      <c r="B20" s="255"/>
      <c r="C20" s="256"/>
      <c r="D20" s="254"/>
      <c r="E20" s="255"/>
      <c r="F20" s="256"/>
      <c r="G20" s="250"/>
      <c r="H20" s="251"/>
      <c r="I20" s="251"/>
      <c r="J20" s="251"/>
      <c r="K20" s="252"/>
    </row>
    <row r="21" spans="1:12" s="1" customFormat="1" ht="17.100000000000001" customHeight="1" x14ac:dyDescent="0.2">
      <c r="A21" s="254"/>
      <c r="B21" s="255"/>
      <c r="C21" s="256"/>
      <c r="D21" s="254"/>
      <c r="E21" s="255"/>
      <c r="F21" s="256"/>
      <c r="G21" s="250"/>
      <c r="H21" s="251"/>
      <c r="I21" s="251"/>
      <c r="J21" s="251"/>
      <c r="K21" s="252"/>
    </row>
    <row r="22" spans="1:12" s="1" customFormat="1" ht="17.100000000000001" customHeight="1" x14ac:dyDescent="0.2">
      <c r="A22" s="254"/>
      <c r="B22" s="255"/>
      <c r="C22" s="256"/>
      <c r="D22" s="254"/>
      <c r="E22" s="255"/>
      <c r="F22" s="256"/>
      <c r="G22" s="250"/>
      <c r="H22" s="251"/>
      <c r="I22" s="251"/>
      <c r="J22" s="251"/>
      <c r="K22" s="252"/>
    </row>
    <row r="23" spans="1:12" s="1" customFormat="1" ht="17.100000000000001" customHeight="1" x14ac:dyDescent="0.2">
      <c r="A23" s="254"/>
      <c r="B23" s="255"/>
      <c r="C23" s="256"/>
      <c r="D23" s="254"/>
      <c r="E23" s="255"/>
      <c r="F23" s="256"/>
      <c r="G23" s="250"/>
      <c r="H23" s="251"/>
      <c r="I23" s="251"/>
      <c r="J23" s="251"/>
      <c r="K23" s="252"/>
    </row>
    <row r="24" spans="1:12" s="1" customFormat="1" ht="17.100000000000001" customHeight="1" x14ac:dyDescent="0.2">
      <c r="A24" s="263"/>
      <c r="B24" s="264"/>
      <c r="C24" s="265"/>
      <c r="D24" s="263"/>
      <c r="E24" s="264"/>
      <c r="F24" s="265"/>
      <c r="G24" s="260"/>
      <c r="H24" s="261"/>
      <c r="I24" s="261"/>
      <c r="J24" s="261"/>
      <c r="K24" s="262"/>
    </row>
    <row r="25" spans="1:12" s="1" customFormat="1" ht="12" customHeight="1" x14ac:dyDescent="0.2">
      <c r="A25" s="5"/>
      <c r="B25" s="3"/>
      <c r="C25" s="3"/>
      <c r="D25" s="3"/>
      <c r="G25" s="7"/>
      <c r="H25" s="19"/>
      <c r="I25" s="19"/>
      <c r="J25" s="19"/>
      <c r="K25" s="5"/>
      <c r="L25" s="4"/>
    </row>
    <row r="26" spans="1:12" s="1" customFormat="1" ht="12" customHeight="1" x14ac:dyDescent="0.2">
      <c r="A26" s="5"/>
      <c r="B26" s="3"/>
      <c r="C26" s="3"/>
      <c r="D26" s="3"/>
      <c r="G26" s="7"/>
      <c r="H26" s="19"/>
      <c r="I26" s="19"/>
      <c r="J26" s="19"/>
      <c r="K26" s="5"/>
      <c r="L26" s="4"/>
    </row>
    <row r="27" spans="1:12" s="20" customFormat="1" ht="15" customHeight="1" x14ac:dyDescent="0.2">
      <c r="A27" s="152" t="s">
        <v>243</v>
      </c>
      <c r="B27" s="157"/>
      <c r="C27" s="157"/>
      <c r="D27" s="157"/>
      <c r="E27" s="157"/>
      <c r="F27" s="157"/>
      <c r="G27" s="157"/>
      <c r="H27" s="157"/>
      <c r="I27" s="157"/>
      <c r="J27" s="157"/>
      <c r="K27" s="158"/>
    </row>
    <row r="28" spans="1:12" s="21" customFormat="1" ht="24" customHeight="1" x14ac:dyDescent="0.2">
      <c r="A28" s="137" t="s">
        <v>125</v>
      </c>
      <c r="B28" s="132"/>
      <c r="C28" s="132"/>
      <c r="D28" s="132"/>
      <c r="E28" s="132"/>
      <c r="F28" s="132"/>
      <c r="G28" s="132"/>
      <c r="H28" s="269" t="s">
        <v>268</v>
      </c>
      <c r="I28" s="270"/>
      <c r="J28" s="270"/>
      <c r="K28" s="271"/>
    </row>
    <row r="29" spans="1:12" s="20" customFormat="1" ht="65.099999999999994" customHeight="1" x14ac:dyDescent="0.2">
      <c r="A29" s="136" t="s">
        <v>275</v>
      </c>
      <c r="B29" s="272" t="s">
        <v>272</v>
      </c>
      <c r="C29" s="272"/>
      <c r="D29" s="272"/>
      <c r="E29" s="272"/>
      <c r="F29" s="272"/>
      <c r="G29" s="273"/>
      <c r="H29" s="133" t="s">
        <v>269</v>
      </c>
      <c r="I29" s="134" t="s">
        <v>341</v>
      </c>
      <c r="J29" s="134" t="s">
        <v>270</v>
      </c>
      <c r="K29" s="122" t="s">
        <v>271</v>
      </c>
    </row>
    <row r="30" spans="1:12" s="20" customFormat="1" ht="18" customHeight="1" x14ac:dyDescent="0.2">
      <c r="A30" s="129" t="s">
        <v>126</v>
      </c>
      <c r="B30" s="135" t="s">
        <v>73</v>
      </c>
      <c r="C30" s="135"/>
      <c r="D30" s="135"/>
      <c r="E30" s="135"/>
      <c r="F30" s="135"/>
      <c r="G30" s="135"/>
      <c r="H30" s="126"/>
      <c r="I30" s="127"/>
      <c r="J30" s="127"/>
      <c r="K30" s="128"/>
    </row>
    <row r="31" spans="1:12" s="20" customFormat="1" ht="18" customHeight="1" x14ac:dyDescent="0.2">
      <c r="A31" s="130" t="s">
        <v>127</v>
      </c>
      <c r="B31" s="85" t="s">
        <v>189</v>
      </c>
      <c r="C31" s="85"/>
      <c r="D31" s="85"/>
      <c r="E31" s="85"/>
      <c r="F31" s="85"/>
      <c r="G31" s="85"/>
      <c r="H31" s="123"/>
      <c r="I31" s="124"/>
      <c r="J31" s="124"/>
      <c r="K31" s="125"/>
    </row>
    <row r="32" spans="1:12" s="20" customFormat="1" ht="18" customHeight="1" x14ac:dyDescent="0.2">
      <c r="A32" s="130" t="s">
        <v>128</v>
      </c>
      <c r="B32" s="85" t="s">
        <v>190</v>
      </c>
      <c r="C32" s="85"/>
      <c r="D32" s="85"/>
      <c r="E32" s="85"/>
      <c r="F32" s="85"/>
      <c r="G32" s="85"/>
      <c r="H32" s="123"/>
      <c r="I32" s="124"/>
      <c r="J32" s="124"/>
      <c r="K32" s="125"/>
    </row>
    <row r="33" spans="1:11" s="20" customFormat="1" ht="18" customHeight="1" x14ac:dyDescent="0.2">
      <c r="A33" s="130" t="s">
        <v>129</v>
      </c>
      <c r="B33" s="85" t="s">
        <v>191</v>
      </c>
      <c r="C33" s="85"/>
      <c r="D33" s="85"/>
      <c r="E33" s="85"/>
      <c r="F33" s="85"/>
      <c r="G33" s="85"/>
      <c r="H33" s="123"/>
      <c r="I33" s="124"/>
      <c r="J33" s="124"/>
      <c r="K33" s="125"/>
    </row>
    <row r="34" spans="1:11" s="20" customFormat="1" ht="18" customHeight="1" x14ac:dyDescent="0.2">
      <c r="A34" s="130" t="s">
        <v>184</v>
      </c>
      <c r="B34" s="85" t="s">
        <v>192</v>
      </c>
      <c r="C34" s="85"/>
      <c r="D34" s="85"/>
      <c r="E34" s="85"/>
      <c r="F34" s="85"/>
      <c r="G34" s="85"/>
      <c r="H34" s="123"/>
      <c r="I34" s="124"/>
      <c r="J34" s="124"/>
      <c r="K34" s="125"/>
    </row>
    <row r="35" spans="1:11" s="20" customFormat="1" ht="18" customHeight="1" x14ac:dyDescent="0.2">
      <c r="A35" s="130" t="s">
        <v>185</v>
      </c>
      <c r="B35" s="85" t="s">
        <v>59</v>
      </c>
      <c r="C35" s="85"/>
      <c r="D35" s="85"/>
      <c r="E35" s="85"/>
      <c r="F35" s="85"/>
      <c r="G35" s="85"/>
      <c r="H35" s="123"/>
      <c r="I35" s="124"/>
      <c r="J35" s="124"/>
      <c r="K35" s="125"/>
    </row>
    <row r="36" spans="1:11" s="3" customFormat="1" ht="18" customHeight="1" x14ac:dyDescent="0.2">
      <c r="A36" s="130" t="s">
        <v>186</v>
      </c>
      <c r="B36" s="85" t="s">
        <v>62</v>
      </c>
      <c r="C36" s="85"/>
      <c r="D36" s="85"/>
      <c r="E36" s="85"/>
      <c r="F36" s="85"/>
      <c r="G36" s="85"/>
      <c r="H36" s="123"/>
      <c r="I36" s="124"/>
      <c r="J36" s="124"/>
      <c r="K36" s="125"/>
    </row>
    <row r="37" spans="1:11" s="3" customFormat="1" ht="18" customHeight="1" x14ac:dyDescent="0.2">
      <c r="A37" s="130" t="s">
        <v>187</v>
      </c>
      <c r="B37" s="85" t="s">
        <v>63</v>
      </c>
      <c r="C37" s="85"/>
      <c r="D37" s="85"/>
      <c r="E37" s="85"/>
      <c r="F37" s="85"/>
      <c r="G37" s="85"/>
      <c r="H37" s="123"/>
      <c r="I37" s="124"/>
      <c r="J37" s="124"/>
      <c r="K37" s="125"/>
    </row>
    <row r="38" spans="1:11" s="3" customFormat="1" ht="18" customHeight="1" x14ac:dyDescent="0.2">
      <c r="A38" s="130" t="s">
        <v>188</v>
      </c>
      <c r="B38" s="85" t="s">
        <v>65</v>
      </c>
      <c r="C38" s="85"/>
      <c r="D38" s="85"/>
      <c r="E38" s="85"/>
      <c r="F38" s="85"/>
      <c r="G38" s="85"/>
      <c r="H38" s="123"/>
      <c r="I38" s="124"/>
      <c r="J38" s="124"/>
      <c r="K38" s="125"/>
    </row>
    <row r="39" spans="1:11" s="3" customFormat="1" ht="18" customHeight="1" x14ac:dyDescent="0.2">
      <c r="A39" s="130" t="s">
        <v>64</v>
      </c>
      <c r="B39" s="85" t="s">
        <v>66</v>
      </c>
      <c r="C39" s="85"/>
      <c r="D39" s="85"/>
      <c r="E39" s="85"/>
      <c r="F39" s="85"/>
      <c r="G39" s="85"/>
      <c r="H39" s="123"/>
      <c r="I39" s="124"/>
      <c r="J39" s="124"/>
      <c r="K39" s="125"/>
    </row>
    <row r="40" spans="1:11" s="3" customFormat="1" ht="18" customHeight="1" x14ac:dyDescent="0.2">
      <c r="A40" s="130" t="s">
        <v>273</v>
      </c>
      <c r="B40" s="85" t="s">
        <v>300</v>
      </c>
      <c r="C40" s="85"/>
      <c r="D40" s="85"/>
      <c r="E40" s="85"/>
      <c r="F40" s="85"/>
      <c r="G40" s="85"/>
      <c r="H40" s="123"/>
      <c r="I40" s="124"/>
      <c r="J40" s="124"/>
      <c r="K40" s="125"/>
    </row>
    <row r="41" spans="1:11" s="3" customFormat="1" ht="18" customHeight="1" x14ac:dyDescent="0.2">
      <c r="A41" s="131" t="s">
        <v>246</v>
      </c>
      <c r="B41" s="86"/>
      <c r="C41" s="85"/>
      <c r="D41" s="85"/>
      <c r="E41" s="85"/>
      <c r="F41" s="85"/>
      <c r="G41" s="85"/>
      <c r="H41" s="266" t="s">
        <v>247</v>
      </c>
      <c r="I41" s="267"/>
      <c r="J41" s="267"/>
      <c r="K41" s="268"/>
    </row>
    <row r="42" spans="1:11" s="3" customFormat="1" ht="30" customHeight="1" x14ac:dyDescent="0.2">
      <c r="A42" s="257" t="s">
        <v>347</v>
      </c>
      <c r="B42" s="258"/>
      <c r="C42" s="258"/>
      <c r="D42" s="258"/>
      <c r="E42" s="258"/>
      <c r="F42" s="258"/>
      <c r="G42" s="259"/>
      <c r="H42" s="253" t="s">
        <v>248</v>
      </c>
      <c r="I42" s="253"/>
      <c r="J42" s="253"/>
      <c r="K42" s="253"/>
    </row>
    <row r="43" spans="1:11" s="3" customFormat="1" ht="12" customHeight="1" x14ac:dyDescent="0.2">
      <c r="A43" s="87"/>
      <c r="C43" s="72"/>
      <c r="D43" s="72"/>
      <c r="E43" s="72"/>
      <c r="F43" s="72"/>
      <c r="G43" s="72"/>
      <c r="H43" s="88"/>
      <c r="I43" s="88"/>
      <c r="J43" s="88"/>
      <c r="K43" s="88"/>
    </row>
    <row r="44" spans="1:11" s="3" customFormat="1" ht="12" customHeight="1" x14ac:dyDescent="0.2">
      <c r="A44" s="87"/>
      <c r="C44" s="72"/>
      <c r="D44" s="72"/>
      <c r="E44" s="72"/>
      <c r="F44" s="72"/>
      <c r="G44" s="72"/>
      <c r="H44" s="88"/>
      <c r="I44" s="88"/>
      <c r="J44" s="88"/>
      <c r="K44" s="88"/>
    </row>
    <row r="45" spans="1:11" s="3" customFormat="1" ht="12" customHeight="1" x14ac:dyDescent="0.2">
      <c r="A45" s="87"/>
      <c r="C45" s="72"/>
      <c r="D45" s="72"/>
      <c r="E45" s="72"/>
      <c r="F45" s="72"/>
      <c r="G45" s="72"/>
      <c r="H45" s="88"/>
      <c r="I45" s="88"/>
      <c r="J45" s="88"/>
      <c r="K45" s="88"/>
    </row>
    <row r="46" spans="1:11" s="3" customFormat="1" ht="12" customHeight="1" x14ac:dyDescent="0.2">
      <c r="A46" s="79"/>
      <c r="B46" s="80"/>
      <c r="C46" s="80"/>
      <c r="D46" s="72"/>
      <c r="E46" s="72"/>
      <c r="F46" s="72"/>
      <c r="G46" s="72"/>
      <c r="H46" s="81"/>
      <c r="I46" s="81"/>
      <c r="J46" s="81"/>
      <c r="K46" s="81"/>
    </row>
    <row r="47" spans="1:11" s="3" customFormat="1" ht="5.0999999999999996" customHeight="1" x14ac:dyDescent="0.2"/>
    <row r="48" spans="1:11" s="3" customFormat="1" ht="12" customHeight="1" x14ac:dyDescent="0.2">
      <c r="A48" s="65">
        <v>1</v>
      </c>
      <c r="B48" s="48" t="s">
        <v>163</v>
      </c>
    </row>
    <row r="49" spans="1:1" s="3" customFormat="1" ht="5.0999999999999996" customHeight="1" x14ac:dyDescent="0.2"/>
    <row r="50" spans="1:1" s="1" customFormat="1" ht="12" customHeight="1" x14ac:dyDescent="0.2">
      <c r="A50" s="71" t="str">
        <f>'Seite 1'!A64</f>
        <v>Antrag zur Förderung von AUPA</v>
      </c>
    </row>
    <row r="51" spans="1:1" s="1" customFormat="1" ht="12" customHeight="1" x14ac:dyDescent="0.2">
      <c r="A51" s="71" t="str">
        <f>'Seite 1'!A65</f>
        <v>Formularversion: V 2.1 vom 16.05.23 - öffentlich -</v>
      </c>
    </row>
  </sheetData>
  <sheetProtection password="EDE9" sheet="1" objects="1" scenarios="1" selectLockedCells="1"/>
  <mergeCells count="45">
    <mergeCell ref="A16:C16"/>
    <mergeCell ref="D15:F15"/>
    <mergeCell ref="G15:K15"/>
    <mergeCell ref="D8:K8"/>
    <mergeCell ref="D9:K9"/>
    <mergeCell ref="D16:F16"/>
    <mergeCell ref="G16:K16"/>
    <mergeCell ref="H1:K1"/>
    <mergeCell ref="A5:K6"/>
    <mergeCell ref="A8:C8"/>
    <mergeCell ref="A15:C15"/>
    <mergeCell ref="A9:C9"/>
    <mergeCell ref="A10:C10"/>
    <mergeCell ref="D10:K10"/>
    <mergeCell ref="A11:C11"/>
    <mergeCell ref="D11:K11"/>
    <mergeCell ref="D22:F22"/>
    <mergeCell ref="A17:C17"/>
    <mergeCell ref="A18:C18"/>
    <mergeCell ref="G20:K20"/>
    <mergeCell ref="D19:F19"/>
    <mergeCell ref="G19:K19"/>
    <mergeCell ref="D17:F17"/>
    <mergeCell ref="G17:K17"/>
    <mergeCell ref="D18:F18"/>
    <mergeCell ref="G18:K18"/>
    <mergeCell ref="A19:C19"/>
    <mergeCell ref="A20:C20"/>
    <mergeCell ref="D20:F20"/>
    <mergeCell ref="G22:K22"/>
    <mergeCell ref="H42:K42"/>
    <mergeCell ref="A21:C21"/>
    <mergeCell ref="D21:F21"/>
    <mergeCell ref="A42:G42"/>
    <mergeCell ref="G24:K24"/>
    <mergeCell ref="D23:F23"/>
    <mergeCell ref="D24:F24"/>
    <mergeCell ref="H41:K41"/>
    <mergeCell ref="H28:K28"/>
    <mergeCell ref="B29:G29"/>
    <mergeCell ref="A24:C24"/>
    <mergeCell ref="A23:C23"/>
    <mergeCell ref="G23:K23"/>
    <mergeCell ref="G21:K21"/>
    <mergeCell ref="A22:C22"/>
  </mergeCells>
  <phoneticPr fontId="4" type="noConversion"/>
  <conditionalFormatting sqref="H1:J1">
    <cfRule type="cellIs" dxfId="5"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3"/>
  <sheetViews>
    <sheetView showGridLines="0" workbookViewId="0">
      <selection activeCell="H8" sqref="H8:I9"/>
    </sheetView>
  </sheetViews>
  <sheetFormatPr baseColWidth="10" defaultRowHeight="12" x14ac:dyDescent="0.2"/>
  <cols>
    <col min="1" max="1" width="5.7109375" style="26" customWidth="1"/>
    <col min="2" max="9" width="10.7109375" style="4" customWidth="1"/>
    <col min="10" max="16384" width="11.42578125" style="4"/>
  </cols>
  <sheetData>
    <row r="1" spans="1:10" ht="15" customHeight="1" x14ac:dyDescent="0.2">
      <c r="A1" s="23"/>
      <c r="B1" s="3"/>
      <c r="C1" s="3"/>
      <c r="D1" s="18"/>
      <c r="E1" s="14"/>
      <c r="F1" s="14"/>
      <c r="G1" s="118" t="s">
        <v>251</v>
      </c>
      <c r="H1" s="243" t="str">
        <f>'Seite 1'!$H$19</f>
        <v>F-BAN</v>
      </c>
      <c r="I1" s="244"/>
    </row>
    <row r="2" spans="1:10" s="1" customFormat="1" ht="5.0999999999999996" customHeight="1" x14ac:dyDescent="0.2">
      <c r="A2" s="24"/>
      <c r="B2" s="3"/>
      <c r="C2" s="3"/>
      <c r="D2" s="3"/>
      <c r="I2" s="7"/>
      <c r="J2" s="4"/>
    </row>
    <row r="3" spans="1:10" s="1" customFormat="1" ht="15" customHeight="1" x14ac:dyDescent="0.2">
      <c r="A3" s="152" t="s">
        <v>244</v>
      </c>
      <c r="B3" s="153"/>
      <c r="C3" s="153"/>
      <c r="D3" s="153"/>
      <c r="E3" s="153"/>
      <c r="F3" s="153"/>
      <c r="G3" s="153"/>
      <c r="H3" s="153"/>
      <c r="I3" s="151"/>
    </row>
    <row r="4" spans="1:10" s="1" customFormat="1" ht="5.0999999999999996" customHeight="1" x14ac:dyDescent="0.2">
      <c r="A4" s="25"/>
    </row>
    <row r="5" spans="1:10" ht="15" customHeight="1" x14ac:dyDescent="0.2">
      <c r="A5" s="138" t="s">
        <v>277</v>
      </c>
      <c r="B5" s="139"/>
      <c r="C5" s="139"/>
      <c r="D5" s="139"/>
      <c r="E5" s="139"/>
      <c r="F5" s="139"/>
      <c r="G5" s="139"/>
      <c r="H5" s="139"/>
      <c r="I5" s="140"/>
    </row>
    <row r="6" spans="1:10" ht="12" customHeight="1" x14ac:dyDescent="0.2">
      <c r="H6" s="120"/>
      <c r="I6" s="120"/>
    </row>
    <row r="7" spans="1:10" ht="15" customHeight="1" x14ac:dyDescent="0.2">
      <c r="A7" s="195" t="s">
        <v>131</v>
      </c>
      <c r="B7" s="22" t="s">
        <v>114</v>
      </c>
      <c r="H7" s="296" t="s">
        <v>278</v>
      </c>
      <c r="I7" s="296"/>
    </row>
    <row r="8" spans="1:10" ht="15" customHeight="1" x14ac:dyDescent="0.2">
      <c r="A8" s="309" t="s">
        <v>282</v>
      </c>
      <c r="B8" s="307" t="s">
        <v>345</v>
      </c>
      <c r="C8" s="307"/>
      <c r="D8" s="307"/>
      <c r="E8" s="307"/>
      <c r="F8" s="307"/>
      <c r="G8" s="308"/>
      <c r="H8" s="297"/>
      <c r="I8" s="298"/>
    </row>
    <row r="9" spans="1:10" ht="15" customHeight="1" x14ac:dyDescent="0.2">
      <c r="A9" s="310"/>
      <c r="B9" s="307"/>
      <c r="C9" s="307"/>
      <c r="D9" s="307"/>
      <c r="E9" s="307"/>
      <c r="F9" s="307"/>
      <c r="G9" s="308"/>
      <c r="H9" s="299"/>
      <c r="I9" s="300"/>
    </row>
    <row r="10" spans="1:10" ht="15" customHeight="1" x14ac:dyDescent="0.2">
      <c r="A10" s="26" t="s">
        <v>132</v>
      </c>
      <c r="B10" s="4" t="s">
        <v>86</v>
      </c>
      <c r="H10" s="303"/>
      <c r="I10" s="304"/>
    </row>
    <row r="11" spans="1:10" ht="15" customHeight="1" thickBot="1" x14ac:dyDescent="0.25">
      <c r="B11" s="22" t="str">
        <f>CONCATENATE("Summe ",B7)</f>
        <v>Summe Ausgaben für Personal</v>
      </c>
      <c r="H11" s="292">
        <f>SUMPRODUCT(ROUND(H8:H10,2))</f>
        <v>0</v>
      </c>
      <c r="I11" s="293"/>
    </row>
    <row r="12" spans="1:10" ht="12" customHeight="1" thickTop="1" x14ac:dyDescent="0.2">
      <c r="H12" s="3"/>
      <c r="I12" s="3"/>
    </row>
    <row r="13" spans="1:10" ht="15" customHeight="1" x14ac:dyDescent="0.2">
      <c r="A13" s="195" t="s">
        <v>133</v>
      </c>
      <c r="B13" s="22" t="s">
        <v>49</v>
      </c>
      <c r="H13" s="3"/>
      <c r="I13" s="3"/>
    </row>
    <row r="14" spans="1:10" ht="15" customHeight="1" x14ac:dyDescent="0.2">
      <c r="A14" s="26" t="s">
        <v>134</v>
      </c>
      <c r="B14" s="4" t="s">
        <v>93</v>
      </c>
      <c r="H14" s="294"/>
      <c r="I14" s="295"/>
    </row>
    <row r="15" spans="1:10" ht="15" customHeight="1" x14ac:dyDescent="0.2">
      <c r="A15" s="26" t="s">
        <v>135</v>
      </c>
      <c r="B15" s="115" t="s">
        <v>279</v>
      </c>
      <c r="H15" s="301"/>
      <c r="I15" s="302"/>
    </row>
    <row r="16" spans="1:10" ht="15" customHeight="1" x14ac:dyDescent="0.2">
      <c r="A16" s="26" t="s">
        <v>136</v>
      </c>
      <c r="B16" s="4" t="s">
        <v>199</v>
      </c>
      <c r="H16" s="301"/>
      <c r="I16" s="302"/>
    </row>
    <row r="17" spans="1:9" ht="15" customHeight="1" x14ac:dyDescent="0.2">
      <c r="A17" s="26" t="s">
        <v>137</v>
      </c>
      <c r="B17" s="4" t="s">
        <v>200</v>
      </c>
      <c r="H17" s="301"/>
      <c r="I17" s="302"/>
    </row>
    <row r="18" spans="1:9" ht="15" customHeight="1" x14ac:dyDescent="0.2">
      <c r="A18" s="26" t="s">
        <v>138</v>
      </c>
      <c r="B18" s="4" t="s">
        <v>98</v>
      </c>
      <c r="H18" s="301"/>
      <c r="I18" s="302"/>
    </row>
    <row r="19" spans="1:9" ht="15" customHeight="1" x14ac:dyDescent="0.2">
      <c r="A19" s="26" t="s">
        <v>139</v>
      </c>
      <c r="B19" s="4" t="s">
        <v>94</v>
      </c>
      <c r="H19" s="301"/>
      <c r="I19" s="302"/>
    </row>
    <row r="20" spans="1:9" ht="15" customHeight="1" x14ac:dyDescent="0.2">
      <c r="A20" s="26" t="s">
        <v>111</v>
      </c>
      <c r="B20" s="4" t="s">
        <v>60</v>
      </c>
      <c r="H20" s="301"/>
      <c r="I20" s="302"/>
    </row>
    <row r="21" spans="1:9" ht="15" customHeight="1" x14ac:dyDescent="0.2">
      <c r="A21" s="26" t="s">
        <v>95</v>
      </c>
      <c r="B21" s="115" t="s">
        <v>280</v>
      </c>
      <c r="H21" s="301"/>
      <c r="I21" s="302"/>
    </row>
    <row r="22" spans="1:9" ht="15" customHeight="1" x14ac:dyDescent="0.2">
      <c r="A22" s="26" t="s">
        <v>96</v>
      </c>
      <c r="B22" s="115" t="s">
        <v>281</v>
      </c>
      <c r="H22" s="301"/>
      <c r="I22" s="302"/>
    </row>
    <row r="23" spans="1:9" ht="15" customHeight="1" x14ac:dyDescent="0.2">
      <c r="A23" s="26" t="s">
        <v>97</v>
      </c>
      <c r="B23" s="115" t="s">
        <v>54</v>
      </c>
      <c r="H23" s="301"/>
      <c r="I23" s="302"/>
    </row>
    <row r="24" spans="1:9" ht="15" customHeight="1" thickBot="1" x14ac:dyDescent="0.25">
      <c r="B24" s="22" t="str">
        <f>CONCATENATE("Summe ",LEFT(B13,12))</f>
        <v>Summe Sachausgaben</v>
      </c>
      <c r="H24" s="292">
        <f>SUMPRODUCT(ROUND(H14:H23,2))</f>
        <v>0</v>
      </c>
      <c r="I24" s="293"/>
    </row>
    <row r="25" spans="1:9" ht="12" customHeight="1" thickTop="1" x14ac:dyDescent="0.2"/>
    <row r="26" spans="1:9" ht="15" customHeight="1" thickBot="1" x14ac:dyDescent="0.25">
      <c r="A26" s="27" t="s">
        <v>112</v>
      </c>
      <c r="B26" s="28"/>
      <c r="C26" s="28"/>
      <c r="D26" s="28"/>
      <c r="E26" s="28"/>
      <c r="F26" s="28"/>
      <c r="G26" s="28"/>
      <c r="H26" s="292">
        <f>H11+H24</f>
        <v>0</v>
      </c>
      <c r="I26" s="293"/>
    </row>
    <row r="27" spans="1:9" ht="12.75" thickTop="1" x14ac:dyDescent="0.2"/>
    <row r="29" spans="1:9" ht="15" customHeight="1" x14ac:dyDescent="0.2">
      <c r="A29" s="138" t="s">
        <v>241</v>
      </c>
      <c r="B29" s="139"/>
      <c r="C29" s="139"/>
      <c r="D29" s="139"/>
      <c r="E29" s="139"/>
      <c r="F29" s="139"/>
      <c r="G29" s="139"/>
      <c r="H29" s="139"/>
      <c r="I29" s="140"/>
    </row>
    <row r="31" spans="1:9" ht="15" customHeight="1" x14ac:dyDescent="0.2">
      <c r="A31" s="195" t="s">
        <v>150</v>
      </c>
      <c r="B31" s="22" t="s">
        <v>123</v>
      </c>
      <c r="H31" s="296" t="s">
        <v>278</v>
      </c>
      <c r="I31" s="296"/>
    </row>
    <row r="32" spans="1:9" ht="15" customHeight="1" x14ac:dyDescent="0.2">
      <c r="A32" s="26" t="s">
        <v>154</v>
      </c>
      <c r="B32" s="115" t="s">
        <v>283</v>
      </c>
      <c r="H32" s="294"/>
      <c r="I32" s="295"/>
    </row>
    <row r="33" spans="1:9" ht="15" customHeight="1" x14ac:dyDescent="0.2">
      <c r="A33" s="26" t="s">
        <v>155</v>
      </c>
      <c r="B33" s="115" t="s">
        <v>249</v>
      </c>
      <c r="H33" s="301"/>
      <c r="I33" s="302"/>
    </row>
    <row r="34" spans="1:9" ht="15" customHeight="1" x14ac:dyDescent="0.2">
      <c r="A34" s="26" t="s">
        <v>156</v>
      </c>
      <c r="B34" s="4" t="s">
        <v>179</v>
      </c>
      <c r="H34" s="303"/>
      <c r="I34" s="304"/>
    </row>
    <row r="35" spans="1:9" ht="15" customHeight="1" thickBot="1" x14ac:dyDescent="0.25">
      <c r="B35" s="22" t="str">
        <f>CONCATENATE("Summe ",B31)</f>
        <v>Summe Private Mittel</v>
      </c>
      <c r="H35" s="292">
        <f>SUMPRODUCT(ROUND(H32:H34,2))</f>
        <v>0</v>
      </c>
      <c r="I35" s="293"/>
    </row>
    <row r="36" spans="1:9" ht="12" customHeight="1" thickTop="1" x14ac:dyDescent="0.2">
      <c r="B36" s="29"/>
    </row>
    <row r="37" spans="1:9" ht="15" customHeight="1" x14ac:dyDescent="0.2">
      <c r="A37" s="195" t="s">
        <v>152</v>
      </c>
      <c r="B37" s="22" t="s">
        <v>348</v>
      </c>
    </row>
    <row r="38" spans="1:9" ht="15" customHeight="1" x14ac:dyDescent="0.2">
      <c r="A38" s="26" t="s">
        <v>157</v>
      </c>
      <c r="B38" s="4" t="s">
        <v>75</v>
      </c>
      <c r="H38" s="294"/>
      <c r="I38" s="295"/>
    </row>
    <row r="39" spans="1:9" ht="15" customHeight="1" x14ac:dyDescent="0.2">
      <c r="A39" s="26" t="s">
        <v>158</v>
      </c>
      <c r="B39" s="4" t="s">
        <v>76</v>
      </c>
      <c r="H39" s="303"/>
      <c r="I39" s="304"/>
    </row>
    <row r="40" spans="1:9" ht="15" customHeight="1" thickBot="1" x14ac:dyDescent="0.25">
      <c r="B40" s="22" t="str">
        <f>CONCATENATE("Summe ",LEFT(B37,18))</f>
        <v>Summe Öffentliche Mittel</v>
      </c>
      <c r="H40" s="292">
        <f>SUMPRODUCT(ROUND(H38:H39,2))</f>
        <v>0</v>
      </c>
      <c r="I40" s="293"/>
    </row>
    <row r="41" spans="1:9" ht="12" customHeight="1" thickTop="1" x14ac:dyDescent="0.2">
      <c r="B41" s="29"/>
    </row>
    <row r="42" spans="1:9" ht="15" customHeight="1" x14ac:dyDescent="0.2">
      <c r="A42" s="195" t="s">
        <v>153</v>
      </c>
      <c r="B42" s="22" t="s">
        <v>182</v>
      </c>
    </row>
    <row r="43" spans="1:9" ht="15" customHeight="1" x14ac:dyDescent="0.2">
      <c r="A43" s="26" t="s">
        <v>159</v>
      </c>
      <c r="B43" s="4" t="s">
        <v>180</v>
      </c>
      <c r="H43" s="294"/>
      <c r="I43" s="295"/>
    </row>
    <row r="44" spans="1:9" ht="15" customHeight="1" x14ac:dyDescent="0.2">
      <c r="A44" s="26" t="s">
        <v>160</v>
      </c>
      <c r="B44" s="4" t="s">
        <v>181</v>
      </c>
      <c r="H44" s="301"/>
      <c r="I44" s="302"/>
    </row>
    <row r="45" spans="1:9" ht="15" customHeight="1" thickBot="1" x14ac:dyDescent="0.25">
      <c r="B45" s="22" t="str">
        <f>CONCATENATE("Summe ",B42)</f>
        <v>Summe beantragte Zuwendung</v>
      </c>
      <c r="H45" s="292">
        <f>SUMPRODUCT(ROUND(H43:H44,2))</f>
        <v>0</v>
      </c>
      <c r="I45" s="293"/>
    </row>
    <row r="46" spans="1:9" ht="12" customHeight="1" thickTop="1" x14ac:dyDescent="0.2">
      <c r="H46" s="53"/>
      <c r="I46" s="53"/>
    </row>
    <row r="47" spans="1:9" ht="15" customHeight="1" thickBot="1" x14ac:dyDescent="0.25">
      <c r="A47" s="27" t="s">
        <v>113</v>
      </c>
      <c r="B47" s="28"/>
      <c r="C47" s="28"/>
      <c r="D47" s="28"/>
      <c r="E47" s="28"/>
      <c r="F47" s="28"/>
      <c r="G47" s="28"/>
      <c r="H47" s="292">
        <f>H35+H40+H45</f>
        <v>0</v>
      </c>
      <c r="I47" s="293"/>
    </row>
    <row r="48" spans="1:9" ht="12.75" thickTop="1" x14ac:dyDescent="0.2"/>
    <row r="53" spans="1:9" s="1" customFormat="1" x14ac:dyDescent="0.2">
      <c r="A53" s="312"/>
      <c r="B53" s="312"/>
      <c r="C53" s="312"/>
      <c r="D53" s="312"/>
      <c r="F53" s="311"/>
      <c r="G53" s="311"/>
      <c r="H53" s="311"/>
      <c r="I53" s="311"/>
    </row>
    <row r="54" spans="1:9" s="1" customFormat="1" x14ac:dyDescent="0.2">
      <c r="A54" s="305"/>
      <c r="B54" s="305"/>
      <c r="C54" s="305"/>
      <c r="D54" s="73">
        <f ca="1">IF('Seite 1'!$H$18="","",'Seite 1'!$H$18)</f>
        <v>45062</v>
      </c>
      <c r="F54" s="306"/>
      <c r="G54" s="306"/>
      <c r="H54" s="306"/>
      <c r="I54" s="306"/>
    </row>
    <row r="55" spans="1:9" s="1" customFormat="1" ht="12" customHeight="1" x14ac:dyDescent="0.2">
      <c r="A55" s="37" t="s">
        <v>130</v>
      </c>
      <c r="F55" s="82" t="s">
        <v>201</v>
      </c>
      <c r="G55" s="82"/>
    </row>
    <row r="56" spans="1:9" s="1" customFormat="1" x14ac:dyDescent="0.2">
      <c r="A56" s="25"/>
      <c r="H56" s="83"/>
      <c r="I56" s="83"/>
    </row>
    <row r="57" spans="1:9" s="1" customFormat="1" x14ac:dyDescent="0.2">
      <c r="A57" s="25"/>
      <c r="H57" s="83"/>
      <c r="I57" s="83"/>
    </row>
    <row r="58" spans="1:9" x14ac:dyDescent="0.2">
      <c r="A58" s="55"/>
      <c r="B58" s="56"/>
      <c r="C58" s="56"/>
    </row>
    <row r="59" spans="1:9" ht="5.0999999999999996" customHeight="1" x14ac:dyDescent="0.2">
      <c r="A59" s="66"/>
      <c r="B59" s="67"/>
      <c r="C59" s="67"/>
    </row>
    <row r="60" spans="1:9" x14ac:dyDescent="0.2">
      <c r="A60" s="65">
        <v>1</v>
      </c>
      <c r="B60" s="48" t="s">
        <v>163</v>
      </c>
      <c r="C60" s="3"/>
    </row>
    <row r="61" spans="1:9" ht="5.0999999999999996" customHeight="1" x14ac:dyDescent="0.2"/>
    <row r="62" spans="1:9" ht="12" customHeight="1" x14ac:dyDescent="0.2">
      <c r="A62" s="69" t="str">
        <f>'Seite 1'!A64</f>
        <v>Antrag zur Förderung von AUPA</v>
      </c>
    </row>
    <row r="63" spans="1:9" ht="12" customHeight="1" x14ac:dyDescent="0.2">
      <c r="A63" s="69" t="str">
        <f>'Seite 1'!A65</f>
        <v>Formularversion: V 2.1 vom 16.05.23 - öffentlich -</v>
      </c>
    </row>
  </sheetData>
  <sheetProtection password="EDE9" sheet="1" objects="1" scenarios="1" selectLockedCells="1"/>
  <mergeCells count="35">
    <mergeCell ref="B8:G9"/>
    <mergeCell ref="A8:A9"/>
    <mergeCell ref="F53:I53"/>
    <mergeCell ref="A53:D53"/>
    <mergeCell ref="H16:I16"/>
    <mergeCell ref="H17:I17"/>
    <mergeCell ref="H18:I18"/>
    <mergeCell ref="H22:I22"/>
    <mergeCell ref="H20:I20"/>
    <mergeCell ref="H23:I23"/>
    <mergeCell ref="H21:I21"/>
    <mergeCell ref="H19:I19"/>
    <mergeCell ref="H24:I24"/>
    <mergeCell ref="H26:I26"/>
    <mergeCell ref="H34:I34"/>
    <mergeCell ref="H38:I38"/>
    <mergeCell ref="A54:C54"/>
    <mergeCell ref="H47:I47"/>
    <mergeCell ref="H45:I45"/>
    <mergeCell ref="H33:I33"/>
    <mergeCell ref="F54:I54"/>
    <mergeCell ref="H44:I44"/>
    <mergeCell ref="H39:I39"/>
    <mergeCell ref="H40:I40"/>
    <mergeCell ref="H43:I43"/>
    <mergeCell ref="H35:I35"/>
    <mergeCell ref="H1:I1"/>
    <mergeCell ref="H11:I11"/>
    <mergeCell ref="H14:I14"/>
    <mergeCell ref="H7:I7"/>
    <mergeCell ref="H32:I32"/>
    <mergeCell ref="H8:I9"/>
    <mergeCell ref="H15:I15"/>
    <mergeCell ref="H10:I10"/>
    <mergeCell ref="H31:I31"/>
  </mergeCells>
  <phoneticPr fontId="4" type="noConversion"/>
  <conditionalFormatting sqref="H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71"/>
  <sheetViews>
    <sheetView showGridLines="0" workbookViewId="0">
      <selection activeCell="A59" sqref="A59:D59"/>
    </sheetView>
  </sheetViews>
  <sheetFormatPr baseColWidth="10" defaultRowHeight="12" x14ac:dyDescent="0.2"/>
  <cols>
    <col min="1" max="1" width="5.7109375" style="25" customWidth="1"/>
    <col min="2" max="9" width="10.7109375" style="1" customWidth="1"/>
    <col min="10" max="16384" width="11.42578125" style="1"/>
  </cols>
  <sheetData>
    <row r="1" spans="1:9" ht="15" customHeight="1" x14ac:dyDescent="0.2">
      <c r="A1" s="23"/>
      <c r="B1" s="3"/>
      <c r="C1" s="3"/>
      <c r="D1" s="18"/>
      <c r="E1" s="14"/>
      <c r="F1" s="14"/>
      <c r="G1" s="118" t="s">
        <v>251</v>
      </c>
      <c r="H1" s="243" t="str">
        <f>'Seite 1'!H19</f>
        <v>F-BAN</v>
      </c>
      <c r="I1" s="315"/>
    </row>
    <row r="2" spans="1:9" ht="5.0999999999999996" customHeight="1" x14ac:dyDescent="0.2"/>
    <row r="3" spans="1:9" ht="15" customHeight="1" x14ac:dyDescent="0.2">
      <c r="A3" s="152" t="s">
        <v>259</v>
      </c>
      <c r="B3" s="153"/>
      <c r="C3" s="153"/>
      <c r="D3" s="153"/>
      <c r="E3" s="153"/>
      <c r="F3" s="153"/>
      <c r="G3" s="153"/>
      <c r="H3" s="153"/>
      <c r="I3" s="151"/>
    </row>
    <row r="4" spans="1:9" ht="5.0999999999999996" customHeight="1" x14ac:dyDescent="0.2">
      <c r="A4" s="143"/>
      <c r="B4" s="3"/>
      <c r="C4" s="3"/>
      <c r="D4" s="3"/>
      <c r="E4" s="3"/>
      <c r="F4" s="3"/>
      <c r="G4" s="3"/>
      <c r="H4" s="3"/>
      <c r="I4" s="16"/>
    </row>
    <row r="5" spans="1:9" ht="15" customHeight="1" x14ac:dyDescent="0.2">
      <c r="A5" s="144" t="s">
        <v>107</v>
      </c>
      <c r="B5" s="3"/>
      <c r="C5" s="3"/>
      <c r="D5" s="3"/>
      <c r="E5" s="3"/>
      <c r="F5" s="3"/>
      <c r="G5" s="3"/>
      <c r="H5" s="3"/>
      <c r="I5" s="16"/>
    </row>
    <row r="6" spans="1:9" ht="5.0999999999999996" customHeight="1" x14ac:dyDescent="0.2">
      <c r="A6" s="143"/>
      <c r="B6" s="3"/>
      <c r="C6" s="3"/>
      <c r="D6" s="3"/>
      <c r="E6" s="3"/>
      <c r="F6" s="3"/>
      <c r="G6" s="3"/>
      <c r="H6" s="3"/>
      <c r="I6" s="16"/>
    </row>
    <row r="7" spans="1:9" ht="12" customHeight="1" x14ac:dyDescent="0.2">
      <c r="A7" s="143"/>
      <c r="B7" s="313" t="s">
        <v>108</v>
      </c>
      <c r="C7" s="313"/>
      <c r="D7" s="313"/>
      <c r="E7" s="313"/>
      <c r="F7" s="313"/>
      <c r="G7" s="313"/>
      <c r="H7" s="313"/>
      <c r="I7" s="314"/>
    </row>
    <row r="8" spans="1:9" ht="12" customHeight="1" x14ac:dyDescent="0.2">
      <c r="A8" s="143"/>
      <c r="B8" s="313"/>
      <c r="C8" s="313"/>
      <c r="D8" s="313"/>
      <c r="E8" s="313"/>
      <c r="F8" s="313"/>
      <c r="G8" s="313"/>
      <c r="H8" s="313"/>
      <c r="I8" s="314"/>
    </row>
    <row r="9" spans="1:9" ht="12" customHeight="1" x14ac:dyDescent="0.2">
      <c r="A9" s="143"/>
      <c r="B9" s="313" t="s">
        <v>257</v>
      </c>
      <c r="C9" s="313"/>
      <c r="D9" s="313"/>
      <c r="E9" s="313"/>
      <c r="F9" s="313"/>
      <c r="G9" s="313"/>
      <c r="H9" s="313"/>
      <c r="I9" s="314"/>
    </row>
    <row r="10" spans="1:9" ht="12" customHeight="1" x14ac:dyDescent="0.2">
      <c r="A10" s="143"/>
      <c r="B10" s="313"/>
      <c r="C10" s="313"/>
      <c r="D10" s="313"/>
      <c r="E10" s="313"/>
      <c r="F10" s="313"/>
      <c r="G10" s="313"/>
      <c r="H10" s="313"/>
      <c r="I10" s="314"/>
    </row>
    <row r="11" spans="1:9" ht="12" customHeight="1" x14ac:dyDescent="0.2">
      <c r="A11" s="143"/>
      <c r="B11" s="313"/>
      <c r="C11" s="313"/>
      <c r="D11" s="313"/>
      <c r="E11" s="313"/>
      <c r="F11" s="313"/>
      <c r="G11" s="313"/>
      <c r="H11" s="313"/>
      <c r="I11" s="314"/>
    </row>
    <row r="12" spans="1:9" ht="12" customHeight="1" x14ac:dyDescent="0.2">
      <c r="A12" s="143"/>
      <c r="B12" s="313"/>
      <c r="C12" s="313"/>
      <c r="D12" s="313"/>
      <c r="E12" s="313"/>
      <c r="F12" s="313"/>
      <c r="G12" s="313"/>
      <c r="H12" s="313"/>
      <c r="I12" s="314"/>
    </row>
    <row r="13" spans="1:9" ht="12" customHeight="1" x14ac:dyDescent="0.2">
      <c r="A13" s="143"/>
      <c r="B13" s="313"/>
      <c r="C13" s="313"/>
      <c r="D13" s="313"/>
      <c r="E13" s="313"/>
      <c r="F13" s="313"/>
      <c r="G13" s="313"/>
      <c r="H13" s="313"/>
      <c r="I13" s="314"/>
    </row>
    <row r="14" spans="1:9" ht="12" customHeight="1" x14ac:dyDescent="0.2">
      <c r="A14" s="143"/>
      <c r="B14" s="313" t="s">
        <v>196</v>
      </c>
      <c r="C14" s="313"/>
      <c r="D14" s="313"/>
      <c r="E14" s="313"/>
      <c r="F14" s="313"/>
      <c r="G14" s="313"/>
      <c r="H14" s="313"/>
      <c r="I14" s="314"/>
    </row>
    <row r="15" spans="1:9" ht="12" customHeight="1" x14ac:dyDescent="0.2">
      <c r="A15" s="143"/>
      <c r="B15" s="313"/>
      <c r="C15" s="313"/>
      <c r="D15" s="313"/>
      <c r="E15" s="313"/>
      <c r="F15" s="313"/>
      <c r="G15" s="313"/>
      <c r="H15" s="313"/>
      <c r="I15" s="314"/>
    </row>
    <row r="16" spans="1:9" ht="12" customHeight="1" x14ac:dyDescent="0.2">
      <c r="A16" s="143"/>
      <c r="B16" s="313" t="s">
        <v>254</v>
      </c>
      <c r="C16" s="313"/>
      <c r="D16" s="313"/>
      <c r="E16" s="313"/>
      <c r="F16" s="313"/>
      <c r="G16" s="313"/>
      <c r="H16" s="313"/>
      <c r="I16" s="314"/>
    </row>
    <row r="17" spans="1:9" ht="12" customHeight="1" x14ac:dyDescent="0.2">
      <c r="A17" s="143"/>
      <c r="B17" s="313"/>
      <c r="C17" s="313"/>
      <c r="D17" s="313"/>
      <c r="E17" s="313"/>
      <c r="F17" s="313"/>
      <c r="G17" s="313"/>
      <c r="H17" s="313"/>
      <c r="I17" s="314"/>
    </row>
    <row r="18" spans="1:9" ht="12" customHeight="1" x14ac:dyDescent="0.2">
      <c r="A18" s="143"/>
      <c r="B18" s="313"/>
      <c r="C18" s="313"/>
      <c r="D18" s="313"/>
      <c r="E18" s="313"/>
      <c r="F18" s="313"/>
      <c r="G18" s="313"/>
      <c r="H18" s="313"/>
      <c r="I18" s="314"/>
    </row>
    <row r="19" spans="1:9" ht="12" customHeight="1" x14ac:dyDescent="0.2">
      <c r="A19" s="143"/>
      <c r="B19" s="313"/>
      <c r="C19" s="313"/>
      <c r="D19" s="313"/>
      <c r="E19" s="313"/>
      <c r="F19" s="313"/>
      <c r="G19" s="313"/>
      <c r="H19" s="313"/>
      <c r="I19" s="314"/>
    </row>
    <row r="20" spans="1:9" ht="12" customHeight="1" x14ac:dyDescent="0.2">
      <c r="A20" s="143"/>
      <c r="B20" s="316" t="s">
        <v>255</v>
      </c>
      <c r="C20" s="316"/>
      <c r="D20" s="316"/>
      <c r="E20" s="316"/>
      <c r="F20" s="316"/>
      <c r="G20" s="316"/>
      <c r="H20" s="316"/>
      <c r="I20" s="317"/>
    </row>
    <row r="21" spans="1:9" ht="12" customHeight="1" x14ac:dyDescent="0.2">
      <c r="A21" s="143"/>
      <c r="B21" s="316"/>
      <c r="C21" s="316"/>
      <c r="D21" s="316"/>
      <c r="E21" s="316"/>
      <c r="F21" s="316"/>
      <c r="G21" s="316"/>
      <c r="H21" s="316"/>
      <c r="I21" s="317"/>
    </row>
    <row r="22" spans="1:9" ht="12" customHeight="1" x14ac:dyDescent="0.2">
      <c r="A22" s="143"/>
      <c r="B22" s="316"/>
      <c r="C22" s="316"/>
      <c r="D22" s="316"/>
      <c r="E22" s="316"/>
      <c r="F22" s="316"/>
      <c r="G22" s="316"/>
      <c r="H22" s="316"/>
      <c r="I22" s="317"/>
    </row>
    <row r="23" spans="1:9" ht="12" customHeight="1" x14ac:dyDescent="0.2">
      <c r="A23" s="143"/>
      <c r="B23" s="313" t="s">
        <v>258</v>
      </c>
      <c r="C23" s="313"/>
      <c r="D23" s="313"/>
      <c r="E23" s="313"/>
      <c r="F23" s="313"/>
      <c r="G23" s="313"/>
      <c r="H23" s="313"/>
      <c r="I23" s="314"/>
    </row>
    <row r="24" spans="1:9" ht="12" customHeight="1" x14ac:dyDescent="0.2">
      <c r="A24" s="143"/>
      <c r="B24" s="313"/>
      <c r="C24" s="313"/>
      <c r="D24" s="313"/>
      <c r="E24" s="313"/>
      <c r="F24" s="313"/>
      <c r="G24" s="313"/>
      <c r="H24" s="313"/>
      <c r="I24" s="314"/>
    </row>
    <row r="25" spans="1:9" ht="12" customHeight="1" x14ac:dyDescent="0.2">
      <c r="A25" s="143"/>
      <c r="B25" s="313"/>
      <c r="C25" s="313"/>
      <c r="D25" s="313"/>
      <c r="E25" s="313"/>
      <c r="F25" s="313"/>
      <c r="G25" s="313"/>
      <c r="H25" s="313"/>
      <c r="I25" s="314"/>
    </row>
    <row r="26" spans="1:9" ht="12" customHeight="1" x14ac:dyDescent="0.2">
      <c r="A26" s="143"/>
      <c r="B26" s="313"/>
      <c r="C26" s="313"/>
      <c r="D26" s="313"/>
      <c r="E26" s="313"/>
      <c r="F26" s="313"/>
      <c r="G26" s="313"/>
      <c r="H26" s="313"/>
      <c r="I26" s="314"/>
    </row>
    <row r="27" spans="1:9" ht="12" customHeight="1" x14ac:dyDescent="0.2">
      <c r="A27" s="143"/>
      <c r="B27" s="313" t="s">
        <v>284</v>
      </c>
      <c r="C27" s="313"/>
      <c r="D27" s="313"/>
      <c r="E27" s="313"/>
      <c r="F27" s="313"/>
      <c r="G27" s="313"/>
      <c r="H27" s="313"/>
      <c r="I27" s="314"/>
    </row>
    <row r="28" spans="1:9" ht="12" customHeight="1" x14ac:dyDescent="0.2">
      <c r="A28" s="143"/>
      <c r="B28" s="313"/>
      <c r="C28" s="313"/>
      <c r="D28" s="313"/>
      <c r="E28" s="313"/>
      <c r="F28" s="313"/>
      <c r="G28" s="313"/>
      <c r="H28" s="313"/>
      <c r="I28" s="314"/>
    </row>
    <row r="29" spans="1:9" ht="12" customHeight="1" x14ac:dyDescent="0.2">
      <c r="A29" s="143"/>
      <c r="B29" s="313"/>
      <c r="C29" s="313"/>
      <c r="D29" s="313"/>
      <c r="E29" s="313"/>
      <c r="F29" s="313"/>
      <c r="G29" s="313"/>
      <c r="H29" s="313"/>
      <c r="I29" s="314"/>
    </row>
    <row r="30" spans="1:9" ht="12" customHeight="1" x14ac:dyDescent="0.2">
      <c r="A30" s="143"/>
      <c r="B30" s="313"/>
      <c r="C30" s="313"/>
      <c r="D30" s="313"/>
      <c r="E30" s="313"/>
      <c r="F30" s="313"/>
      <c r="G30" s="313"/>
      <c r="H30" s="313"/>
      <c r="I30" s="314"/>
    </row>
    <row r="31" spans="1:9" ht="12" customHeight="1" x14ac:dyDescent="0.2">
      <c r="A31" s="143"/>
      <c r="B31" s="313"/>
      <c r="C31" s="313"/>
      <c r="D31" s="313"/>
      <c r="E31" s="313"/>
      <c r="F31" s="313"/>
      <c r="G31" s="313"/>
      <c r="H31" s="313"/>
      <c r="I31" s="314"/>
    </row>
    <row r="32" spans="1:9" ht="12" customHeight="1" x14ac:dyDescent="0.2">
      <c r="A32" s="143"/>
      <c r="B32" s="313"/>
      <c r="C32" s="313"/>
      <c r="D32" s="313"/>
      <c r="E32" s="313"/>
      <c r="F32" s="313"/>
      <c r="G32" s="313"/>
      <c r="H32" s="313"/>
      <c r="I32" s="314"/>
    </row>
    <row r="33" spans="1:9" ht="12" customHeight="1" x14ac:dyDescent="0.2">
      <c r="A33" s="143"/>
      <c r="B33" s="313"/>
      <c r="C33" s="313"/>
      <c r="D33" s="313"/>
      <c r="E33" s="313"/>
      <c r="F33" s="313"/>
      <c r="G33" s="313"/>
      <c r="H33" s="313"/>
      <c r="I33" s="314"/>
    </row>
    <row r="34" spans="1:9" ht="12" customHeight="1" x14ac:dyDescent="0.2">
      <c r="A34" s="143"/>
      <c r="B34" s="313" t="s">
        <v>346</v>
      </c>
      <c r="C34" s="313"/>
      <c r="D34" s="313"/>
      <c r="E34" s="313"/>
      <c r="F34" s="313"/>
      <c r="G34" s="313"/>
      <c r="H34" s="313"/>
      <c r="I34" s="314"/>
    </row>
    <row r="35" spans="1:9" ht="12" customHeight="1" x14ac:dyDescent="0.2">
      <c r="A35" s="143"/>
      <c r="B35" s="313"/>
      <c r="C35" s="313"/>
      <c r="D35" s="313"/>
      <c r="E35" s="313"/>
      <c r="F35" s="313"/>
      <c r="G35" s="313"/>
      <c r="H35" s="313"/>
      <c r="I35" s="314"/>
    </row>
    <row r="36" spans="1:9" ht="12" customHeight="1" x14ac:dyDescent="0.2">
      <c r="A36" s="143"/>
      <c r="B36" s="313"/>
      <c r="C36" s="313"/>
      <c r="D36" s="313"/>
      <c r="E36" s="313"/>
      <c r="F36" s="313"/>
      <c r="G36" s="313"/>
      <c r="H36" s="313"/>
      <c r="I36" s="314"/>
    </row>
    <row r="37" spans="1:9" ht="12" customHeight="1" x14ac:dyDescent="0.2">
      <c r="A37" s="143"/>
      <c r="B37" s="313"/>
      <c r="C37" s="313"/>
      <c r="D37" s="313"/>
      <c r="E37" s="313"/>
      <c r="F37" s="313"/>
      <c r="G37" s="313"/>
      <c r="H37" s="313"/>
      <c r="I37" s="314"/>
    </row>
    <row r="38" spans="1:9" ht="12" customHeight="1" x14ac:dyDescent="0.2">
      <c r="A38" s="143"/>
      <c r="B38" s="313"/>
      <c r="C38" s="313"/>
      <c r="D38" s="313"/>
      <c r="E38" s="313"/>
      <c r="F38" s="313"/>
      <c r="G38" s="313"/>
      <c r="H38" s="313"/>
      <c r="I38" s="314"/>
    </row>
    <row r="39" spans="1:9" ht="12" customHeight="1" x14ac:dyDescent="0.2">
      <c r="A39" s="143"/>
      <c r="B39" s="313"/>
      <c r="C39" s="313"/>
      <c r="D39" s="313"/>
      <c r="E39" s="313"/>
      <c r="F39" s="313"/>
      <c r="G39" s="313"/>
      <c r="H39" s="313"/>
      <c r="I39" s="314"/>
    </row>
    <row r="40" spans="1:9" ht="12" customHeight="1" x14ac:dyDescent="0.2">
      <c r="A40" s="143"/>
      <c r="B40" s="313"/>
      <c r="C40" s="313"/>
      <c r="D40" s="313"/>
      <c r="E40" s="313"/>
      <c r="F40" s="313"/>
      <c r="G40" s="313"/>
      <c r="H40" s="313"/>
      <c r="I40" s="314"/>
    </row>
    <row r="41" spans="1:9" ht="12" customHeight="1" x14ac:dyDescent="0.2">
      <c r="A41" s="143"/>
      <c r="B41" s="313"/>
      <c r="C41" s="313"/>
      <c r="D41" s="313"/>
      <c r="E41" s="313"/>
      <c r="F41" s="313"/>
      <c r="G41" s="313"/>
      <c r="H41" s="313"/>
      <c r="I41" s="314"/>
    </row>
    <row r="42" spans="1:9" ht="12" customHeight="1" x14ac:dyDescent="0.2">
      <c r="A42" s="143"/>
      <c r="B42" s="313" t="s">
        <v>260</v>
      </c>
      <c r="C42" s="313"/>
      <c r="D42" s="313"/>
      <c r="E42" s="313"/>
      <c r="F42" s="313"/>
      <c r="G42" s="313"/>
      <c r="H42" s="313"/>
      <c r="I42" s="314"/>
    </row>
    <row r="43" spans="1:9" ht="12" customHeight="1" x14ac:dyDescent="0.2">
      <c r="A43" s="143"/>
      <c r="B43" s="313"/>
      <c r="C43" s="313"/>
      <c r="D43" s="313"/>
      <c r="E43" s="313"/>
      <c r="F43" s="313"/>
      <c r="G43" s="313"/>
      <c r="H43" s="313"/>
      <c r="I43" s="314"/>
    </row>
    <row r="44" spans="1:9" ht="12" customHeight="1" x14ac:dyDescent="0.2">
      <c r="A44" s="143"/>
      <c r="B44" s="313"/>
      <c r="C44" s="313"/>
      <c r="D44" s="313"/>
      <c r="E44" s="313"/>
      <c r="F44" s="313"/>
      <c r="G44" s="313"/>
      <c r="H44" s="313"/>
      <c r="I44" s="314"/>
    </row>
    <row r="45" spans="1:9" ht="12" customHeight="1" x14ac:dyDescent="0.2">
      <c r="A45" s="143"/>
      <c r="B45" s="313"/>
      <c r="C45" s="313"/>
      <c r="D45" s="313"/>
      <c r="E45" s="313"/>
      <c r="F45" s="313"/>
      <c r="G45" s="313"/>
      <c r="H45" s="313"/>
      <c r="I45" s="314"/>
    </row>
    <row r="46" spans="1:9" ht="12" customHeight="1" x14ac:dyDescent="0.2">
      <c r="A46" s="143"/>
      <c r="B46" s="313"/>
      <c r="C46" s="313"/>
      <c r="D46" s="313"/>
      <c r="E46" s="313"/>
      <c r="F46" s="313"/>
      <c r="G46" s="313"/>
      <c r="H46" s="313"/>
      <c r="I46" s="314"/>
    </row>
    <row r="47" spans="1:9" ht="12" customHeight="1" x14ac:dyDescent="0.2">
      <c r="A47" s="143"/>
      <c r="B47" s="313"/>
      <c r="C47" s="313"/>
      <c r="D47" s="313"/>
      <c r="E47" s="313"/>
      <c r="F47" s="313"/>
      <c r="G47" s="313"/>
      <c r="H47" s="313"/>
      <c r="I47" s="314"/>
    </row>
    <row r="48" spans="1:9" ht="12" customHeight="1" x14ac:dyDescent="0.2">
      <c r="A48" s="143"/>
      <c r="B48" s="313"/>
      <c r="C48" s="313"/>
      <c r="D48" s="313"/>
      <c r="E48" s="313"/>
      <c r="F48" s="313"/>
      <c r="G48" s="313"/>
      <c r="H48" s="313"/>
      <c r="I48" s="314"/>
    </row>
    <row r="49" spans="1:9" ht="12" customHeight="1" x14ac:dyDescent="0.2">
      <c r="A49" s="143"/>
      <c r="B49" s="313" t="s">
        <v>256</v>
      </c>
      <c r="C49" s="313"/>
      <c r="D49" s="313"/>
      <c r="E49" s="313"/>
      <c r="F49" s="313"/>
      <c r="G49" s="313"/>
      <c r="H49" s="313"/>
      <c r="I49" s="314"/>
    </row>
    <row r="50" spans="1:9" ht="12" customHeight="1" x14ac:dyDescent="0.2">
      <c r="A50" s="143"/>
      <c r="B50" s="313"/>
      <c r="C50" s="313"/>
      <c r="D50" s="313"/>
      <c r="E50" s="313"/>
      <c r="F50" s="313"/>
      <c r="G50" s="313"/>
      <c r="H50" s="313"/>
      <c r="I50" s="314"/>
    </row>
    <row r="51" spans="1:9" ht="12" customHeight="1" x14ac:dyDescent="0.2">
      <c r="A51" s="143"/>
      <c r="B51" s="313"/>
      <c r="C51" s="313"/>
      <c r="D51" s="313"/>
      <c r="E51" s="313"/>
      <c r="F51" s="313"/>
      <c r="G51" s="313"/>
      <c r="H51" s="313"/>
      <c r="I51" s="314"/>
    </row>
    <row r="52" spans="1:9" ht="12" customHeight="1" x14ac:dyDescent="0.2">
      <c r="A52" s="145"/>
      <c r="B52" s="141"/>
      <c r="C52" s="141"/>
      <c r="D52" s="141"/>
      <c r="E52" s="141"/>
      <c r="F52" s="141"/>
      <c r="G52" s="141"/>
      <c r="H52" s="141"/>
      <c r="I52" s="142"/>
    </row>
    <row r="53" spans="1:9" ht="5.0999999999999996" customHeight="1" x14ac:dyDescent="0.2"/>
    <row r="54" spans="1:9" ht="15" customHeight="1" x14ac:dyDescent="0.2">
      <c r="A54" s="320" t="s">
        <v>291</v>
      </c>
      <c r="B54" s="320"/>
      <c r="C54" s="320"/>
      <c r="D54" s="320"/>
      <c r="E54" s="320"/>
      <c r="F54" s="320"/>
      <c r="G54" s="320"/>
      <c r="H54" s="320"/>
      <c r="I54" s="320"/>
    </row>
    <row r="55" spans="1:9" ht="12" customHeight="1" x14ac:dyDescent="0.2"/>
    <row r="56" spans="1:9" ht="12" customHeight="1" x14ac:dyDescent="0.2"/>
    <row r="57" spans="1:9" ht="12" customHeight="1" x14ac:dyDescent="0.2"/>
    <row r="58" spans="1:9" ht="12" customHeight="1" x14ac:dyDescent="0.2"/>
    <row r="59" spans="1:9" ht="12" customHeight="1" x14ac:dyDescent="0.2">
      <c r="A59" s="312"/>
      <c r="B59" s="312"/>
      <c r="C59" s="312"/>
      <c r="D59" s="312"/>
      <c r="F59" s="311"/>
      <c r="G59" s="311"/>
      <c r="H59" s="311"/>
      <c r="I59" s="311"/>
    </row>
    <row r="60" spans="1:9" ht="12" customHeight="1" x14ac:dyDescent="0.2">
      <c r="A60" s="305"/>
      <c r="B60" s="305"/>
      <c r="C60" s="305"/>
      <c r="D60" s="73">
        <f ca="1">IF('Seite 1'!$H$18="","",'Seite 1'!$H$18)</f>
        <v>45062</v>
      </c>
      <c r="F60" s="306"/>
      <c r="G60" s="306"/>
      <c r="H60" s="306"/>
      <c r="I60" s="306"/>
    </row>
    <row r="61" spans="1:9" ht="12" customHeight="1" x14ac:dyDescent="0.2">
      <c r="A61" s="37" t="s">
        <v>130</v>
      </c>
      <c r="F61" s="318" t="s">
        <v>201</v>
      </c>
      <c r="G61" s="318"/>
      <c r="H61" s="318"/>
      <c r="I61" s="318"/>
    </row>
    <row r="62" spans="1:9" ht="12" customHeight="1" x14ac:dyDescent="0.2">
      <c r="F62" s="319"/>
      <c r="G62" s="319"/>
      <c r="H62" s="319"/>
      <c r="I62" s="319"/>
    </row>
    <row r="63" spans="1:9" ht="12" customHeight="1" x14ac:dyDescent="0.2">
      <c r="F63" s="92"/>
      <c r="G63" s="92"/>
      <c r="H63" s="92"/>
      <c r="I63" s="92"/>
    </row>
    <row r="64" spans="1:9" ht="12" customHeight="1" x14ac:dyDescent="0.2">
      <c r="F64" s="92"/>
      <c r="G64" s="92"/>
      <c r="H64" s="92"/>
      <c r="I64" s="92"/>
    </row>
    <row r="65" spans="1:9" ht="12" customHeight="1" x14ac:dyDescent="0.2">
      <c r="F65" s="92"/>
      <c r="G65" s="92"/>
      <c r="H65" s="92"/>
      <c r="I65" s="92"/>
    </row>
    <row r="66" spans="1:9" ht="12" customHeight="1" x14ac:dyDescent="0.2">
      <c r="F66" s="92"/>
      <c r="G66" s="92"/>
      <c r="H66" s="92"/>
      <c r="I66" s="92"/>
    </row>
    <row r="67" spans="1:9" ht="12" customHeight="1" x14ac:dyDescent="0.2">
      <c r="F67" s="92"/>
      <c r="G67" s="92"/>
      <c r="H67" s="92"/>
      <c r="I67" s="92"/>
    </row>
    <row r="68" spans="1:9" ht="12" customHeight="1" x14ac:dyDescent="0.2">
      <c r="F68" s="92"/>
      <c r="G68" s="92"/>
      <c r="H68" s="92"/>
      <c r="I68" s="92"/>
    </row>
    <row r="69" spans="1:9" ht="12" customHeight="1" x14ac:dyDescent="0.2">
      <c r="F69" s="92"/>
      <c r="G69" s="92"/>
      <c r="H69" s="92"/>
      <c r="I69" s="92"/>
    </row>
    <row r="70" spans="1:9" ht="12" customHeight="1" x14ac:dyDescent="0.2">
      <c r="A70" s="78" t="str">
        <f>'Seite 1'!A64</f>
        <v>Antrag zur Förderung von AUPA</v>
      </c>
    </row>
    <row r="71" spans="1:9" ht="12" customHeight="1" x14ac:dyDescent="0.2">
      <c r="A71" s="78" t="str">
        <f>'Seite 1'!A65</f>
        <v>Formularversion: V 2.1 vom 16.05.23 - öffentlich -</v>
      </c>
    </row>
  </sheetData>
  <sheetProtection password="EDE9" sheet="1" objects="1" scenarios="1" selectLockedCells="1"/>
  <mergeCells count="17">
    <mergeCell ref="B20:I22"/>
    <mergeCell ref="F61:I62"/>
    <mergeCell ref="B23:I26"/>
    <mergeCell ref="B49:I51"/>
    <mergeCell ref="B34:I41"/>
    <mergeCell ref="B42:I48"/>
    <mergeCell ref="A59:D59"/>
    <mergeCell ref="A60:C60"/>
    <mergeCell ref="F59:I59"/>
    <mergeCell ref="F60:I60"/>
    <mergeCell ref="B27:I33"/>
    <mergeCell ref="A54:I54"/>
    <mergeCell ref="B16:I19"/>
    <mergeCell ref="B7:I8"/>
    <mergeCell ref="H1:I1"/>
    <mergeCell ref="B9:I13"/>
    <mergeCell ref="B14:I15"/>
  </mergeCells>
  <phoneticPr fontId="4" type="noConversion"/>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xdr:col>
                    <xdr:colOff>0</xdr:colOff>
                    <xdr:row>6</xdr:row>
                    <xdr:rowOff>0</xdr:rowOff>
                  </from>
                  <to>
                    <xdr:col>1</xdr:col>
                    <xdr:colOff>304800</xdr:colOff>
                    <xdr:row>7</xdr:row>
                    <xdr:rowOff>66675</xdr:rowOff>
                  </to>
                </anchor>
              </controlPr>
            </control>
          </mc:Choice>
        </mc:AlternateContent>
        <mc:AlternateContent xmlns:mc="http://schemas.openxmlformats.org/markup-compatibility/2006">
          <mc:Choice Requires="x14">
            <control shapeId="10258" r:id="rId5" name="Check Box 18">
              <controlPr defaultSize="0" autoFill="0" autoLine="0" autoPict="0">
                <anchor moveWithCells="1">
                  <from>
                    <xdr:col>1</xdr:col>
                    <xdr:colOff>0</xdr:colOff>
                    <xdr:row>8</xdr:row>
                    <xdr:rowOff>0</xdr:rowOff>
                  </from>
                  <to>
                    <xdr:col>1</xdr:col>
                    <xdr:colOff>304800</xdr:colOff>
                    <xdr:row>9</xdr:row>
                    <xdr:rowOff>66675</xdr:rowOff>
                  </to>
                </anchor>
              </controlPr>
            </control>
          </mc:Choice>
        </mc:AlternateContent>
        <mc:AlternateContent xmlns:mc="http://schemas.openxmlformats.org/markup-compatibility/2006">
          <mc:Choice Requires="x14">
            <control shapeId="10259" r:id="rId6" name="Check Box 19">
              <controlPr defaultSize="0" autoFill="0" autoLine="0" autoPict="0">
                <anchor moveWithCells="1">
                  <from>
                    <xdr:col>1</xdr:col>
                    <xdr:colOff>0</xdr:colOff>
                    <xdr:row>13</xdr:row>
                    <xdr:rowOff>0</xdr:rowOff>
                  </from>
                  <to>
                    <xdr:col>1</xdr:col>
                    <xdr:colOff>304800</xdr:colOff>
                    <xdr:row>14</xdr:row>
                    <xdr:rowOff>66675</xdr:rowOff>
                  </to>
                </anchor>
              </controlPr>
            </control>
          </mc:Choice>
        </mc:AlternateContent>
        <mc:AlternateContent xmlns:mc="http://schemas.openxmlformats.org/markup-compatibility/2006">
          <mc:Choice Requires="x14">
            <control shapeId="10260" r:id="rId7" name="Check Box 20">
              <controlPr defaultSize="0" autoFill="0" autoLine="0" autoPict="0">
                <anchor moveWithCells="1">
                  <from>
                    <xdr:col>1</xdr:col>
                    <xdr:colOff>0</xdr:colOff>
                    <xdr:row>15</xdr:row>
                    <xdr:rowOff>0</xdr:rowOff>
                  </from>
                  <to>
                    <xdr:col>1</xdr:col>
                    <xdr:colOff>304800</xdr:colOff>
                    <xdr:row>16</xdr:row>
                    <xdr:rowOff>66675</xdr:rowOff>
                  </to>
                </anchor>
              </controlPr>
            </control>
          </mc:Choice>
        </mc:AlternateContent>
        <mc:AlternateContent xmlns:mc="http://schemas.openxmlformats.org/markup-compatibility/2006">
          <mc:Choice Requires="x14">
            <control shapeId="10261" r:id="rId8" name="Check Box 21">
              <controlPr defaultSize="0" autoFill="0" autoLine="0" autoPict="0">
                <anchor moveWithCells="1">
                  <from>
                    <xdr:col>1</xdr:col>
                    <xdr:colOff>0</xdr:colOff>
                    <xdr:row>22</xdr:row>
                    <xdr:rowOff>0</xdr:rowOff>
                  </from>
                  <to>
                    <xdr:col>1</xdr:col>
                    <xdr:colOff>304800</xdr:colOff>
                    <xdr:row>23</xdr:row>
                    <xdr:rowOff>66675</xdr:rowOff>
                  </to>
                </anchor>
              </controlPr>
            </control>
          </mc:Choice>
        </mc:AlternateContent>
        <mc:AlternateContent xmlns:mc="http://schemas.openxmlformats.org/markup-compatibility/2006">
          <mc:Choice Requires="x14">
            <control shapeId="10263" r:id="rId9" name="Check Box 23">
              <controlPr defaultSize="0" autoFill="0" autoLine="0" autoPict="0">
                <anchor moveWithCells="1">
                  <from>
                    <xdr:col>1</xdr:col>
                    <xdr:colOff>0</xdr:colOff>
                    <xdr:row>26</xdr:row>
                    <xdr:rowOff>0</xdr:rowOff>
                  </from>
                  <to>
                    <xdr:col>1</xdr:col>
                    <xdr:colOff>304800</xdr:colOff>
                    <xdr:row>27</xdr:row>
                    <xdr:rowOff>66675</xdr:rowOff>
                  </to>
                </anchor>
              </controlPr>
            </control>
          </mc:Choice>
        </mc:AlternateContent>
        <mc:AlternateContent xmlns:mc="http://schemas.openxmlformats.org/markup-compatibility/2006">
          <mc:Choice Requires="x14">
            <control shapeId="10264" r:id="rId10" name="Check Box 24">
              <controlPr defaultSize="0" autoFill="0" autoLine="0" autoPict="0">
                <anchor moveWithCells="1">
                  <from>
                    <xdr:col>1</xdr:col>
                    <xdr:colOff>0</xdr:colOff>
                    <xdr:row>33</xdr:row>
                    <xdr:rowOff>0</xdr:rowOff>
                  </from>
                  <to>
                    <xdr:col>1</xdr:col>
                    <xdr:colOff>304800</xdr:colOff>
                    <xdr:row>34</xdr:row>
                    <xdr:rowOff>66675</xdr:rowOff>
                  </to>
                </anchor>
              </controlPr>
            </control>
          </mc:Choice>
        </mc:AlternateContent>
        <mc:AlternateContent xmlns:mc="http://schemas.openxmlformats.org/markup-compatibility/2006">
          <mc:Choice Requires="x14">
            <control shapeId="10265" r:id="rId11" name="Check Box 25">
              <controlPr defaultSize="0" autoFill="0" autoLine="0" autoPict="0">
                <anchor moveWithCells="1">
                  <from>
                    <xdr:col>1</xdr:col>
                    <xdr:colOff>0</xdr:colOff>
                    <xdr:row>41</xdr:row>
                    <xdr:rowOff>0</xdr:rowOff>
                  </from>
                  <to>
                    <xdr:col>1</xdr:col>
                    <xdr:colOff>304800</xdr:colOff>
                    <xdr:row>42</xdr:row>
                    <xdr:rowOff>66675</xdr:rowOff>
                  </to>
                </anchor>
              </controlPr>
            </control>
          </mc:Choice>
        </mc:AlternateContent>
        <mc:AlternateContent xmlns:mc="http://schemas.openxmlformats.org/markup-compatibility/2006">
          <mc:Choice Requires="x14">
            <control shapeId="10266" r:id="rId12" name="Check Box 26">
              <controlPr defaultSize="0" autoFill="0" autoLine="0" autoPict="0">
                <anchor moveWithCells="1">
                  <from>
                    <xdr:col>1</xdr:col>
                    <xdr:colOff>0</xdr:colOff>
                    <xdr:row>48</xdr:row>
                    <xdr:rowOff>0</xdr:rowOff>
                  </from>
                  <to>
                    <xdr:col>1</xdr:col>
                    <xdr:colOff>304800</xdr:colOff>
                    <xdr:row>49</xdr:row>
                    <xdr:rowOff>66675</xdr:rowOff>
                  </to>
                </anchor>
              </controlPr>
            </control>
          </mc:Choice>
        </mc:AlternateContent>
        <mc:AlternateContent xmlns:mc="http://schemas.openxmlformats.org/markup-compatibility/2006">
          <mc:Choice Requires="x14">
            <control shapeId="10268" r:id="rId13" name="Check Box 28">
              <controlPr defaultSize="0" autoFill="0" autoLine="0" autoPict="0">
                <anchor moveWithCells="1">
                  <from>
                    <xdr:col>1</xdr:col>
                    <xdr:colOff>0</xdr:colOff>
                    <xdr:row>19</xdr:row>
                    <xdr:rowOff>9525</xdr:rowOff>
                  </from>
                  <to>
                    <xdr:col>1</xdr:col>
                    <xdr:colOff>304800</xdr:colOff>
                    <xdr:row>20</xdr:row>
                    <xdr:rowOff>76200</xdr:rowOff>
                  </to>
                </anchor>
              </controlPr>
            </control>
          </mc:Choice>
        </mc:AlternateContent>
        <mc:AlternateContent xmlns:mc="http://schemas.openxmlformats.org/markup-compatibility/2006">
          <mc:Choice Requires="x14">
            <control shapeId="10269" r:id="rId14" name="Check Box 29">
              <controlPr defaultSize="0" autoFill="0" autoLine="0" autoPict="0">
                <anchor moveWithCells="1">
                  <from>
                    <xdr:col>1</xdr:col>
                    <xdr:colOff>485775</xdr:colOff>
                    <xdr:row>29</xdr:row>
                    <xdr:rowOff>0</xdr:rowOff>
                  </from>
                  <to>
                    <xdr:col>3</xdr:col>
                    <xdr:colOff>457200</xdr:colOff>
                    <xdr:row>30</xdr:row>
                    <xdr:rowOff>66675</xdr:rowOff>
                  </to>
                </anchor>
              </controlPr>
            </control>
          </mc:Choice>
        </mc:AlternateContent>
        <mc:AlternateContent xmlns:mc="http://schemas.openxmlformats.org/markup-compatibility/2006">
          <mc:Choice Requires="x14">
            <control shapeId="10270" r:id="rId15" name="Check Box 30">
              <controlPr defaultSize="0" autoFill="0" autoLine="0" autoPict="0">
                <anchor moveWithCells="1">
                  <from>
                    <xdr:col>1</xdr:col>
                    <xdr:colOff>485775</xdr:colOff>
                    <xdr:row>27</xdr:row>
                    <xdr:rowOff>47625</xdr:rowOff>
                  </from>
                  <to>
                    <xdr:col>3</xdr:col>
                    <xdr:colOff>457200</xdr:colOff>
                    <xdr:row>28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Z28"/>
  <sheetViews>
    <sheetView showGridLines="0" workbookViewId="0">
      <selection activeCell="A8" sqref="A8:E8"/>
    </sheetView>
  </sheetViews>
  <sheetFormatPr baseColWidth="10" defaultRowHeight="12" x14ac:dyDescent="0.2"/>
  <cols>
    <col min="1" max="1" width="5.7109375" style="26" customWidth="1"/>
    <col min="2" max="25" width="5.7109375" style="4" customWidth="1"/>
    <col min="26" max="16384" width="11.42578125" style="4"/>
  </cols>
  <sheetData>
    <row r="1" spans="1:26" ht="15" customHeight="1" x14ac:dyDescent="0.2">
      <c r="A1" s="23"/>
      <c r="B1" s="3"/>
      <c r="C1" s="3"/>
      <c r="D1" s="3"/>
      <c r="E1" s="3"/>
      <c r="F1" s="18"/>
      <c r="G1" s="18"/>
      <c r="H1" s="18"/>
      <c r="I1" s="14"/>
      <c r="J1" s="14"/>
      <c r="K1" s="14"/>
      <c r="L1" s="14"/>
      <c r="M1" s="14"/>
      <c r="N1" s="14"/>
      <c r="O1" s="14"/>
      <c r="P1" s="14"/>
      <c r="Q1" s="14"/>
      <c r="R1" s="14"/>
      <c r="S1" s="14"/>
      <c r="T1" s="14"/>
      <c r="U1" s="118" t="s">
        <v>251</v>
      </c>
      <c r="V1" s="243" t="str">
        <f>'Seite 1'!H19</f>
        <v>F-BAN</v>
      </c>
      <c r="W1" s="274"/>
      <c r="X1" s="274"/>
      <c r="Y1" s="364"/>
    </row>
    <row r="2" spans="1:26" s="1" customFormat="1" ht="15" customHeight="1" x14ac:dyDescent="0.2">
      <c r="A2" s="24"/>
      <c r="B2" s="3"/>
      <c r="C2" s="3"/>
      <c r="D2" s="3"/>
      <c r="E2" s="3"/>
      <c r="F2" s="3"/>
      <c r="G2" s="3"/>
      <c r="H2" s="3"/>
      <c r="U2" s="7"/>
      <c r="V2" s="19"/>
      <c r="W2" s="19"/>
      <c r="X2" s="19"/>
      <c r="Y2" s="74" t="str">
        <f>'Seite 1'!A64</f>
        <v>Antrag zur Förderung von AUPA</v>
      </c>
      <c r="Z2" s="4"/>
    </row>
    <row r="3" spans="1:26" s="1" customFormat="1" ht="15" customHeight="1" x14ac:dyDescent="0.2">
      <c r="A3" s="24"/>
      <c r="B3" s="3"/>
      <c r="C3" s="3"/>
      <c r="D3" s="3"/>
      <c r="E3" s="3"/>
      <c r="F3" s="3"/>
      <c r="G3" s="3"/>
      <c r="H3" s="3"/>
      <c r="U3" s="7"/>
      <c r="V3" s="19"/>
      <c r="W3" s="19"/>
      <c r="X3" s="19"/>
      <c r="Y3" s="75" t="str">
        <f>'Seite 1'!A65</f>
        <v>Formularversion: V 2.1 vom 16.05.23 - öffentlich -</v>
      </c>
      <c r="Z3" s="4"/>
    </row>
    <row r="4" spans="1:26" s="1" customFormat="1" ht="15" customHeight="1" x14ac:dyDescent="0.2">
      <c r="A4" s="365" t="s">
        <v>202</v>
      </c>
      <c r="B4" s="366"/>
      <c r="C4" s="366"/>
      <c r="D4" s="366"/>
      <c r="E4" s="366"/>
      <c r="F4" s="366"/>
      <c r="G4" s="366"/>
      <c r="H4" s="366"/>
      <c r="I4" s="366"/>
      <c r="J4" s="366"/>
      <c r="K4" s="366"/>
      <c r="L4" s="366"/>
      <c r="M4" s="366"/>
      <c r="N4" s="366"/>
      <c r="O4" s="366"/>
      <c r="P4" s="366"/>
      <c r="Q4" s="366"/>
      <c r="R4" s="366"/>
      <c r="S4" s="366"/>
      <c r="T4" s="366"/>
      <c r="U4" s="366"/>
      <c r="V4" s="366"/>
      <c r="W4" s="366"/>
      <c r="X4" s="366"/>
      <c r="Y4" s="315"/>
    </row>
    <row r="5" spans="1:26" s="1" customFormat="1" ht="5.0999999999999996" customHeight="1" x14ac:dyDescent="0.2">
      <c r="A5" s="25"/>
    </row>
    <row r="6" spans="1:26" s="1" customFormat="1" ht="20.100000000000001" customHeight="1" x14ac:dyDescent="0.2">
      <c r="A6" s="341" t="s">
        <v>101</v>
      </c>
      <c r="B6" s="342"/>
      <c r="C6" s="342"/>
      <c r="D6" s="342"/>
      <c r="E6" s="343"/>
      <c r="F6" s="347" t="s">
        <v>52</v>
      </c>
      <c r="G6" s="348"/>
      <c r="H6" s="348"/>
      <c r="I6" s="349"/>
      <c r="J6" s="353" t="s">
        <v>50</v>
      </c>
      <c r="K6" s="354"/>
      <c r="L6" s="354"/>
      <c r="M6" s="355"/>
      <c r="N6" s="353" t="s">
        <v>51</v>
      </c>
      <c r="O6" s="354"/>
      <c r="P6" s="354"/>
      <c r="Q6" s="355"/>
      <c r="R6" s="353" t="s">
        <v>193</v>
      </c>
      <c r="S6" s="354"/>
      <c r="T6" s="354"/>
      <c r="U6" s="355"/>
      <c r="V6" s="353" t="s">
        <v>53</v>
      </c>
      <c r="W6" s="354"/>
      <c r="X6" s="354"/>
      <c r="Y6" s="355"/>
    </row>
    <row r="7" spans="1:26" s="1" customFormat="1" ht="20.100000000000001" customHeight="1" x14ac:dyDescent="0.2">
      <c r="A7" s="344"/>
      <c r="B7" s="345"/>
      <c r="C7" s="345"/>
      <c r="D7" s="345"/>
      <c r="E7" s="346"/>
      <c r="F7" s="350"/>
      <c r="G7" s="351"/>
      <c r="H7" s="351"/>
      <c r="I7" s="352"/>
      <c r="J7" s="356" t="s">
        <v>91</v>
      </c>
      <c r="K7" s="373"/>
      <c r="L7" s="374" t="s">
        <v>92</v>
      </c>
      <c r="M7" s="375"/>
      <c r="N7" s="356"/>
      <c r="O7" s="357"/>
      <c r="P7" s="357"/>
      <c r="Q7" s="358"/>
      <c r="R7" s="356"/>
      <c r="S7" s="357"/>
      <c r="T7" s="357"/>
      <c r="U7" s="358"/>
      <c r="V7" s="356"/>
      <c r="W7" s="357"/>
      <c r="X7" s="357"/>
      <c r="Y7" s="358"/>
    </row>
    <row r="8" spans="1:26" s="1" customFormat="1" ht="20.100000000000001" customHeight="1" x14ac:dyDescent="0.2">
      <c r="A8" s="367"/>
      <c r="B8" s="367"/>
      <c r="C8" s="367"/>
      <c r="D8" s="367"/>
      <c r="E8" s="367"/>
      <c r="F8" s="368"/>
      <c r="G8" s="368"/>
      <c r="H8" s="368"/>
      <c r="I8" s="368"/>
      <c r="J8" s="362"/>
      <c r="K8" s="363"/>
      <c r="L8" s="359"/>
      <c r="M8" s="360"/>
      <c r="N8" s="369"/>
      <c r="O8" s="369"/>
      <c r="P8" s="369"/>
      <c r="Q8" s="369"/>
      <c r="R8" s="370"/>
      <c r="S8" s="371"/>
      <c r="T8" s="371"/>
      <c r="U8" s="372"/>
      <c r="V8" s="361"/>
      <c r="W8" s="361"/>
      <c r="X8" s="361"/>
      <c r="Y8" s="361"/>
    </row>
    <row r="9" spans="1:26" s="1" customFormat="1" ht="20.100000000000001" customHeight="1" x14ac:dyDescent="0.2">
      <c r="A9" s="321"/>
      <c r="B9" s="321"/>
      <c r="C9" s="321"/>
      <c r="D9" s="321"/>
      <c r="E9" s="321"/>
      <c r="F9" s="322"/>
      <c r="G9" s="322"/>
      <c r="H9" s="322"/>
      <c r="I9" s="322"/>
      <c r="J9" s="323"/>
      <c r="K9" s="324"/>
      <c r="L9" s="329"/>
      <c r="M9" s="330"/>
      <c r="N9" s="325"/>
      <c r="O9" s="325"/>
      <c r="P9" s="325"/>
      <c r="Q9" s="325"/>
      <c r="R9" s="326"/>
      <c r="S9" s="327"/>
      <c r="T9" s="327"/>
      <c r="U9" s="328"/>
      <c r="V9" s="339"/>
      <c r="W9" s="339"/>
      <c r="X9" s="339"/>
      <c r="Y9" s="339"/>
    </row>
    <row r="10" spans="1:26" s="1" customFormat="1" ht="20.100000000000001" customHeight="1" x14ac:dyDescent="0.2">
      <c r="A10" s="321"/>
      <c r="B10" s="321"/>
      <c r="C10" s="321"/>
      <c r="D10" s="321"/>
      <c r="E10" s="321"/>
      <c r="F10" s="322"/>
      <c r="G10" s="322"/>
      <c r="H10" s="322"/>
      <c r="I10" s="322"/>
      <c r="J10" s="323"/>
      <c r="K10" s="324"/>
      <c r="L10" s="329"/>
      <c r="M10" s="330"/>
      <c r="N10" s="325"/>
      <c r="O10" s="325"/>
      <c r="P10" s="325"/>
      <c r="Q10" s="325"/>
      <c r="R10" s="326"/>
      <c r="S10" s="327"/>
      <c r="T10" s="327"/>
      <c r="U10" s="328"/>
      <c r="V10" s="339"/>
      <c r="W10" s="339"/>
      <c r="X10" s="339"/>
      <c r="Y10" s="339"/>
    </row>
    <row r="11" spans="1:26" s="1" customFormat="1" ht="20.100000000000001" customHeight="1" x14ac:dyDescent="0.2">
      <c r="A11" s="321"/>
      <c r="B11" s="321"/>
      <c r="C11" s="321"/>
      <c r="D11" s="321"/>
      <c r="E11" s="321"/>
      <c r="F11" s="322"/>
      <c r="G11" s="322"/>
      <c r="H11" s="322"/>
      <c r="I11" s="322"/>
      <c r="J11" s="323"/>
      <c r="K11" s="324"/>
      <c r="L11" s="329"/>
      <c r="M11" s="330"/>
      <c r="N11" s="325"/>
      <c r="O11" s="325"/>
      <c r="P11" s="325"/>
      <c r="Q11" s="325"/>
      <c r="R11" s="326"/>
      <c r="S11" s="327"/>
      <c r="T11" s="327"/>
      <c r="U11" s="328"/>
      <c r="V11" s="339"/>
      <c r="W11" s="339"/>
      <c r="X11" s="339"/>
      <c r="Y11" s="339"/>
    </row>
    <row r="12" spans="1:26" s="1" customFormat="1" ht="20.100000000000001" customHeight="1" x14ac:dyDescent="0.2">
      <c r="A12" s="321"/>
      <c r="B12" s="321"/>
      <c r="C12" s="321"/>
      <c r="D12" s="321"/>
      <c r="E12" s="321"/>
      <c r="F12" s="322"/>
      <c r="G12" s="322"/>
      <c r="H12" s="322"/>
      <c r="I12" s="322"/>
      <c r="J12" s="323"/>
      <c r="K12" s="324"/>
      <c r="L12" s="329"/>
      <c r="M12" s="330"/>
      <c r="N12" s="325"/>
      <c r="O12" s="325"/>
      <c r="P12" s="325"/>
      <c r="Q12" s="325"/>
      <c r="R12" s="326"/>
      <c r="S12" s="327"/>
      <c r="T12" s="327"/>
      <c r="U12" s="328"/>
      <c r="V12" s="339"/>
      <c r="W12" s="339"/>
      <c r="X12" s="339"/>
      <c r="Y12" s="339"/>
    </row>
    <row r="13" spans="1:26" s="1" customFormat="1" ht="20.100000000000001" customHeight="1" x14ac:dyDescent="0.2">
      <c r="A13" s="321"/>
      <c r="B13" s="321"/>
      <c r="C13" s="321"/>
      <c r="D13" s="321"/>
      <c r="E13" s="321"/>
      <c r="F13" s="322"/>
      <c r="G13" s="322"/>
      <c r="H13" s="322"/>
      <c r="I13" s="322"/>
      <c r="J13" s="323"/>
      <c r="K13" s="324"/>
      <c r="L13" s="329"/>
      <c r="M13" s="330"/>
      <c r="N13" s="325"/>
      <c r="O13" s="325"/>
      <c r="P13" s="325"/>
      <c r="Q13" s="325"/>
      <c r="R13" s="326"/>
      <c r="S13" s="327"/>
      <c r="T13" s="327"/>
      <c r="U13" s="328"/>
      <c r="V13" s="339"/>
      <c r="W13" s="339"/>
      <c r="X13" s="339"/>
      <c r="Y13" s="339"/>
    </row>
    <row r="14" spans="1:26" s="1" customFormat="1" ht="20.100000000000001" customHeight="1" x14ac:dyDescent="0.2">
      <c r="A14" s="321"/>
      <c r="B14" s="321"/>
      <c r="C14" s="321"/>
      <c r="D14" s="321"/>
      <c r="E14" s="321"/>
      <c r="F14" s="322"/>
      <c r="G14" s="322"/>
      <c r="H14" s="322"/>
      <c r="I14" s="322"/>
      <c r="J14" s="323"/>
      <c r="K14" s="324"/>
      <c r="L14" s="329"/>
      <c r="M14" s="330"/>
      <c r="N14" s="325"/>
      <c r="O14" s="325"/>
      <c r="P14" s="325"/>
      <c r="Q14" s="325"/>
      <c r="R14" s="326"/>
      <c r="S14" s="327"/>
      <c r="T14" s="327"/>
      <c r="U14" s="328"/>
      <c r="V14" s="339"/>
      <c r="W14" s="339"/>
      <c r="X14" s="339"/>
      <c r="Y14" s="339"/>
    </row>
    <row r="15" spans="1:26" s="1" customFormat="1" ht="20.100000000000001" customHeight="1" x14ac:dyDescent="0.2">
      <c r="A15" s="321"/>
      <c r="B15" s="321"/>
      <c r="C15" s="321"/>
      <c r="D15" s="321"/>
      <c r="E15" s="321"/>
      <c r="F15" s="322"/>
      <c r="G15" s="322"/>
      <c r="H15" s="322"/>
      <c r="I15" s="322"/>
      <c r="J15" s="323"/>
      <c r="K15" s="324"/>
      <c r="L15" s="329"/>
      <c r="M15" s="330"/>
      <c r="N15" s="325"/>
      <c r="O15" s="325"/>
      <c r="P15" s="325"/>
      <c r="Q15" s="325"/>
      <c r="R15" s="326"/>
      <c r="S15" s="327"/>
      <c r="T15" s="327"/>
      <c r="U15" s="328"/>
      <c r="V15" s="339"/>
      <c r="W15" s="339"/>
      <c r="X15" s="339"/>
      <c r="Y15" s="339"/>
    </row>
    <row r="16" spans="1:26" s="1" customFormat="1" ht="20.100000000000001" customHeight="1" x14ac:dyDescent="0.2">
      <c r="A16" s="321"/>
      <c r="B16" s="321"/>
      <c r="C16" s="321"/>
      <c r="D16" s="321"/>
      <c r="E16" s="321"/>
      <c r="F16" s="322"/>
      <c r="G16" s="322"/>
      <c r="H16" s="322"/>
      <c r="I16" s="322"/>
      <c r="J16" s="323"/>
      <c r="K16" s="324"/>
      <c r="L16" s="329"/>
      <c r="M16" s="330"/>
      <c r="N16" s="325"/>
      <c r="O16" s="325"/>
      <c r="P16" s="325"/>
      <c r="Q16" s="325"/>
      <c r="R16" s="326"/>
      <c r="S16" s="327"/>
      <c r="T16" s="327"/>
      <c r="U16" s="328"/>
      <c r="V16" s="339"/>
      <c r="W16" s="339"/>
      <c r="X16" s="339"/>
      <c r="Y16" s="339"/>
    </row>
    <row r="17" spans="1:25" s="1" customFormat="1" ht="20.100000000000001" customHeight="1" x14ac:dyDescent="0.2">
      <c r="A17" s="321"/>
      <c r="B17" s="321"/>
      <c r="C17" s="321"/>
      <c r="D17" s="321"/>
      <c r="E17" s="321"/>
      <c r="F17" s="322"/>
      <c r="G17" s="322"/>
      <c r="H17" s="322"/>
      <c r="I17" s="322"/>
      <c r="J17" s="323"/>
      <c r="K17" s="324"/>
      <c r="L17" s="329"/>
      <c r="M17" s="330"/>
      <c r="N17" s="325"/>
      <c r="O17" s="325"/>
      <c r="P17" s="325"/>
      <c r="Q17" s="325"/>
      <c r="R17" s="336"/>
      <c r="S17" s="337"/>
      <c r="T17" s="337"/>
      <c r="U17" s="338"/>
      <c r="V17" s="339"/>
      <c r="W17" s="339"/>
      <c r="X17" s="339"/>
      <c r="Y17" s="339"/>
    </row>
    <row r="18" spans="1:25" s="1" customFormat="1" ht="20.100000000000001" customHeight="1" x14ac:dyDescent="0.2">
      <c r="A18" s="321"/>
      <c r="B18" s="321"/>
      <c r="C18" s="321"/>
      <c r="D18" s="321"/>
      <c r="E18" s="321"/>
      <c r="F18" s="322"/>
      <c r="G18" s="322"/>
      <c r="H18" s="322"/>
      <c r="I18" s="322"/>
      <c r="J18" s="323"/>
      <c r="K18" s="324"/>
      <c r="L18" s="329"/>
      <c r="M18" s="330"/>
      <c r="N18" s="325"/>
      <c r="O18" s="325"/>
      <c r="P18" s="325"/>
      <c r="Q18" s="325"/>
      <c r="R18" s="336"/>
      <c r="S18" s="337"/>
      <c r="T18" s="337"/>
      <c r="U18" s="338"/>
      <c r="V18" s="339"/>
      <c r="W18" s="339"/>
      <c r="X18" s="339"/>
      <c r="Y18" s="339"/>
    </row>
    <row r="19" spans="1:25" s="1" customFormat="1" ht="20.100000000000001" customHeight="1" x14ac:dyDescent="0.2">
      <c r="A19" s="321"/>
      <c r="B19" s="321"/>
      <c r="C19" s="321"/>
      <c r="D19" s="321"/>
      <c r="E19" s="321"/>
      <c r="F19" s="322"/>
      <c r="G19" s="322"/>
      <c r="H19" s="322"/>
      <c r="I19" s="322"/>
      <c r="J19" s="323"/>
      <c r="K19" s="324"/>
      <c r="L19" s="329"/>
      <c r="M19" s="330"/>
      <c r="N19" s="325"/>
      <c r="O19" s="325"/>
      <c r="P19" s="325"/>
      <c r="Q19" s="325"/>
      <c r="R19" s="336"/>
      <c r="S19" s="337"/>
      <c r="T19" s="337"/>
      <c r="U19" s="338"/>
      <c r="V19" s="339"/>
      <c r="W19" s="339"/>
      <c r="X19" s="339"/>
      <c r="Y19" s="339"/>
    </row>
    <row r="20" spans="1:25" s="1" customFormat="1" ht="20.100000000000001" customHeight="1" x14ac:dyDescent="0.2">
      <c r="A20" s="321"/>
      <c r="B20" s="321"/>
      <c r="C20" s="321"/>
      <c r="D20" s="321"/>
      <c r="E20" s="321"/>
      <c r="F20" s="322"/>
      <c r="G20" s="322"/>
      <c r="H20" s="322"/>
      <c r="I20" s="322"/>
      <c r="J20" s="323"/>
      <c r="K20" s="324"/>
      <c r="L20" s="329"/>
      <c r="M20" s="330"/>
      <c r="N20" s="325"/>
      <c r="O20" s="325"/>
      <c r="P20" s="325"/>
      <c r="Q20" s="325"/>
      <c r="R20" s="336"/>
      <c r="S20" s="337"/>
      <c r="T20" s="337"/>
      <c r="U20" s="338"/>
      <c r="V20" s="339"/>
      <c r="W20" s="339"/>
      <c r="X20" s="339"/>
      <c r="Y20" s="339"/>
    </row>
    <row r="21" spans="1:25" s="1" customFormat="1" ht="20.100000000000001" customHeight="1" x14ac:dyDescent="0.2">
      <c r="A21" s="321"/>
      <c r="B21" s="321"/>
      <c r="C21" s="321"/>
      <c r="D21" s="321"/>
      <c r="E21" s="321"/>
      <c r="F21" s="322"/>
      <c r="G21" s="322"/>
      <c r="H21" s="322"/>
      <c r="I21" s="322"/>
      <c r="J21" s="323"/>
      <c r="K21" s="324"/>
      <c r="L21" s="329"/>
      <c r="M21" s="330"/>
      <c r="N21" s="325"/>
      <c r="O21" s="325"/>
      <c r="P21" s="325"/>
      <c r="Q21" s="325"/>
      <c r="R21" s="336"/>
      <c r="S21" s="337"/>
      <c r="T21" s="337"/>
      <c r="U21" s="338"/>
      <c r="V21" s="339"/>
      <c r="W21" s="339"/>
      <c r="X21" s="339"/>
      <c r="Y21" s="339"/>
    </row>
    <row r="22" spans="1:25" s="1" customFormat="1" ht="20.100000000000001" customHeight="1" x14ac:dyDescent="0.2">
      <c r="A22" s="321"/>
      <c r="B22" s="321"/>
      <c r="C22" s="321"/>
      <c r="D22" s="321"/>
      <c r="E22" s="321"/>
      <c r="F22" s="322"/>
      <c r="G22" s="322"/>
      <c r="H22" s="322"/>
      <c r="I22" s="322"/>
      <c r="J22" s="323"/>
      <c r="K22" s="324"/>
      <c r="L22" s="329"/>
      <c r="M22" s="330"/>
      <c r="N22" s="325"/>
      <c r="O22" s="325"/>
      <c r="P22" s="325"/>
      <c r="Q22" s="325"/>
      <c r="R22" s="336"/>
      <c r="S22" s="337"/>
      <c r="T22" s="337"/>
      <c r="U22" s="338"/>
      <c r="V22" s="339"/>
      <c r="W22" s="339"/>
      <c r="X22" s="339"/>
      <c r="Y22" s="339"/>
    </row>
    <row r="23" spans="1:25" s="1" customFormat="1" ht="20.100000000000001" customHeight="1" x14ac:dyDescent="0.2">
      <c r="A23" s="321"/>
      <c r="B23" s="321"/>
      <c r="C23" s="321"/>
      <c r="D23" s="321"/>
      <c r="E23" s="321"/>
      <c r="F23" s="322"/>
      <c r="G23" s="322"/>
      <c r="H23" s="322"/>
      <c r="I23" s="322"/>
      <c r="J23" s="323"/>
      <c r="K23" s="324"/>
      <c r="L23" s="329"/>
      <c r="M23" s="330"/>
      <c r="N23" s="325"/>
      <c r="O23" s="325"/>
      <c r="P23" s="325"/>
      <c r="Q23" s="325"/>
      <c r="R23" s="336"/>
      <c r="S23" s="337"/>
      <c r="T23" s="337"/>
      <c r="U23" s="338"/>
      <c r="V23" s="339"/>
      <c r="W23" s="339"/>
      <c r="X23" s="339"/>
      <c r="Y23" s="339"/>
    </row>
    <row r="24" spans="1:25" s="1" customFormat="1" ht="20.100000000000001" customHeight="1" x14ac:dyDescent="0.2">
      <c r="A24" s="321"/>
      <c r="B24" s="321"/>
      <c r="C24" s="321"/>
      <c r="D24" s="321"/>
      <c r="E24" s="321"/>
      <c r="F24" s="322"/>
      <c r="G24" s="322"/>
      <c r="H24" s="322"/>
      <c r="I24" s="322"/>
      <c r="J24" s="323"/>
      <c r="K24" s="324"/>
      <c r="L24" s="329"/>
      <c r="M24" s="330"/>
      <c r="N24" s="325"/>
      <c r="O24" s="325"/>
      <c r="P24" s="325"/>
      <c r="Q24" s="325"/>
      <c r="R24" s="336"/>
      <c r="S24" s="337"/>
      <c r="T24" s="337"/>
      <c r="U24" s="338"/>
      <c r="V24" s="339"/>
      <c r="W24" s="339"/>
      <c r="X24" s="339"/>
      <c r="Y24" s="339"/>
    </row>
    <row r="25" spans="1:25" s="1" customFormat="1" ht="20.100000000000001" customHeight="1" x14ac:dyDescent="0.2">
      <c r="A25" s="321"/>
      <c r="B25" s="321"/>
      <c r="C25" s="321"/>
      <c r="D25" s="321"/>
      <c r="E25" s="321"/>
      <c r="F25" s="322"/>
      <c r="G25" s="322"/>
      <c r="H25" s="322"/>
      <c r="I25" s="322"/>
      <c r="J25" s="323"/>
      <c r="K25" s="324"/>
      <c r="L25" s="329"/>
      <c r="M25" s="330"/>
      <c r="N25" s="325"/>
      <c r="O25" s="325"/>
      <c r="P25" s="325"/>
      <c r="Q25" s="325"/>
      <c r="R25" s="336"/>
      <c r="S25" s="337"/>
      <c r="T25" s="337"/>
      <c r="U25" s="338"/>
      <c r="V25" s="339"/>
      <c r="W25" s="339"/>
      <c r="X25" s="339"/>
      <c r="Y25" s="339"/>
    </row>
    <row r="26" spans="1:25" s="1" customFormat="1" ht="20.100000000000001" customHeight="1" x14ac:dyDescent="0.2">
      <c r="A26" s="334"/>
      <c r="B26" s="334"/>
      <c r="C26" s="334"/>
      <c r="D26" s="334"/>
      <c r="E26" s="334"/>
      <c r="F26" s="335"/>
      <c r="G26" s="335"/>
      <c r="H26" s="335"/>
      <c r="I26" s="335"/>
      <c r="J26" s="377"/>
      <c r="K26" s="378"/>
      <c r="L26" s="379"/>
      <c r="M26" s="380"/>
      <c r="N26" s="376"/>
      <c r="O26" s="376"/>
      <c r="P26" s="376"/>
      <c r="Q26" s="376"/>
      <c r="R26" s="381"/>
      <c r="S26" s="382"/>
      <c r="T26" s="382"/>
      <c r="U26" s="383"/>
      <c r="V26" s="340"/>
      <c r="W26" s="340"/>
      <c r="X26" s="340"/>
      <c r="Y26" s="340"/>
    </row>
    <row r="27" spans="1:25" s="1" customFormat="1" ht="20.100000000000001" customHeight="1" thickBot="1" x14ac:dyDescent="0.25">
      <c r="A27" s="331" t="s">
        <v>84</v>
      </c>
      <c r="B27" s="332"/>
      <c r="C27" s="332"/>
      <c r="D27" s="332"/>
      <c r="E27" s="332"/>
      <c r="F27" s="332"/>
      <c r="G27" s="332"/>
      <c r="H27" s="332"/>
      <c r="I27" s="332"/>
      <c r="J27" s="332"/>
      <c r="K27" s="332"/>
      <c r="L27" s="332"/>
      <c r="M27" s="332"/>
      <c r="N27" s="332"/>
      <c r="O27" s="332"/>
      <c r="P27" s="332"/>
      <c r="Q27" s="332"/>
      <c r="R27" s="333">
        <f>SUMPRODUCT(ROUND(R8:R26,2))</f>
        <v>0</v>
      </c>
      <c r="S27" s="333"/>
      <c r="T27" s="333"/>
      <c r="U27" s="333"/>
      <c r="V27" s="333">
        <f>SUMPRODUCT(ROUND(V8:V26,2))</f>
        <v>0</v>
      </c>
      <c r="W27" s="333"/>
      <c r="X27" s="333"/>
      <c r="Y27" s="333"/>
    </row>
    <row r="28" spans="1:25" ht="12.75" thickTop="1" x14ac:dyDescent="0.2"/>
  </sheetData>
  <sheetProtection password="EDE9" sheet="1" objects="1" scenarios="1" selectLockedCells="1"/>
  <mergeCells count="146">
    <mergeCell ref="N17:Q17"/>
    <mergeCell ref="V24:Y24"/>
    <mergeCell ref="L22:M22"/>
    <mergeCell ref="V23:Y23"/>
    <mergeCell ref="N20:Q20"/>
    <mergeCell ref="R20:U20"/>
    <mergeCell ref="N24:Q24"/>
    <mergeCell ref="R24:U24"/>
    <mergeCell ref="V20:Y20"/>
    <mergeCell ref="V22:Y22"/>
    <mergeCell ref="V12:Y12"/>
    <mergeCell ref="R13:U13"/>
    <mergeCell ref="V13:Y13"/>
    <mergeCell ref="R12:U12"/>
    <mergeCell ref="R14:U14"/>
    <mergeCell ref="R16:U16"/>
    <mergeCell ref="V16:Y16"/>
    <mergeCell ref="R17:U17"/>
    <mergeCell ref="V17:Y17"/>
    <mergeCell ref="R25:U25"/>
    <mergeCell ref="V21:Y21"/>
    <mergeCell ref="V25:Y25"/>
    <mergeCell ref="N25:Q25"/>
    <mergeCell ref="N26:Q26"/>
    <mergeCell ref="J26:K26"/>
    <mergeCell ref="L26:M26"/>
    <mergeCell ref="J24:K24"/>
    <mergeCell ref="L24:M24"/>
    <mergeCell ref="L25:M25"/>
    <mergeCell ref="R26:U26"/>
    <mergeCell ref="J22:K22"/>
    <mergeCell ref="V1:Y1"/>
    <mergeCell ref="A4:Y4"/>
    <mergeCell ref="A8:E8"/>
    <mergeCell ref="F8:I8"/>
    <mergeCell ref="N8:Q8"/>
    <mergeCell ref="R8:U8"/>
    <mergeCell ref="R18:U18"/>
    <mergeCell ref="L18:M18"/>
    <mergeCell ref="L19:M19"/>
    <mergeCell ref="J17:K17"/>
    <mergeCell ref="L11:M11"/>
    <mergeCell ref="F10:I10"/>
    <mergeCell ref="L12:M12"/>
    <mergeCell ref="L15:M15"/>
    <mergeCell ref="L13:M13"/>
    <mergeCell ref="L14:M14"/>
    <mergeCell ref="J18:K18"/>
    <mergeCell ref="A9:E9"/>
    <mergeCell ref="J7:K7"/>
    <mergeCell ref="L7:M7"/>
    <mergeCell ref="A12:E12"/>
    <mergeCell ref="F12:I12"/>
    <mergeCell ref="V6:Y7"/>
    <mergeCell ref="R6:U7"/>
    <mergeCell ref="A6:E7"/>
    <mergeCell ref="F6:I7"/>
    <mergeCell ref="J6:M6"/>
    <mergeCell ref="N6:Q7"/>
    <mergeCell ref="R11:U11"/>
    <mergeCell ref="V10:Y10"/>
    <mergeCell ref="A11:E11"/>
    <mergeCell ref="V11:Y11"/>
    <mergeCell ref="A10:E10"/>
    <mergeCell ref="F11:I11"/>
    <mergeCell ref="L8:M8"/>
    <mergeCell ref="F9:I9"/>
    <mergeCell ref="N9:Q9"/>
    <mergeCell ref="J9:K9"/>
    <mergeCell ref="V8:Y8"/>
    <mergeCell ref="R9:U9"/>
    <mergeCell ref="V9:Y9"/>
    <mergeCell ref="J8:K8"/>
    <mergeCell ref="L9:M9"/>
    <mergeCell ref="N10:Q10"/>
    <mergeCell ref="R10:U10"/>
    <mergeCell ref="N11:Q11"/>
    <mergeCell ref="J10:K10"/>
    <mergeCell ref="J11:K11"/>
    <mergeCell ref="L10:M10"/>
    <mergeCell ref="V27:Y27"/>
    <mergeCell ref="N18:Q18"/>
    <mergeCell ref="R19:U19"/>
    <mergeCell ref="V19:Y19"/>
    <mergeCell ref="V18:Y18"/>
    <mergeCell ref="N19:Q19"/>
    <mergeCell ref="J20:K20"/>
    <mergeCell ref="J21:K21"/>
    <mergeCell ref="L21:M21"/>
    <mergeCell ref="J23:K23"/>
    <mergeCell ref="L23:M23"/>
    <mergeCell ref="J25:K25"/>
    <mergeCell ref="L20:M20"/>
    <mergeCell ref="N23:Q23"/>
    <mergeCell ref="R23:U23"/>
    <mergeCell ref="V26:Y26"/>
    <mergeCell ref="N21:Q21"/>
    <mergeCell ref="R21:U21"/>
    <mergeCell ref="N22:Q22"/>
    <mergeCell ref="R22:U22"/>
    <mergeCell ref="N12:Q12"/>
    <mergeCell ref="V14:Y14"/>
    <mergeCell ref="V15:Y15"/>
    <mergeCell ref="A17:E17"/>
    <mergeCell ref="F17:I17"/>
    <mergeCell ref="A18:E18"/>
    <mergeCell ref="F18:I18"/>
    <mergeCell ref="A27:Q27"/>
    <mergeCell ref="R27:U27"/>
    <mergeCell ref="A19:E19"/>
    <mergeCell ref="F19:I19"/>
    <mergeCell ref="J19:K19"/>
    <mergeCell ref="A25:E25"/>
    <mergeCell ref="A24:E24"/>
    <mergeCell ref="F24:I24"/>
    <mergeCell ref="A21:E21"/>
    <mergeCell ref="F21:I21"/>
    <mergeCell ref="A22:E22"/>
    <mergeCell ref="F22:I22"/>
    <mergeCell ref="A23:E23"/>
    <mergeCell ref="F23:I23"/>
    <mergeCell ref="F25:I25"/>
    <mergeCell ref="A26:E26"/>
    <mergeCell ref="F26:I26"/>
    <mergeCell ref="A20:E20"/>
    <mergeCell ref="F20:I20"/>
    <mergeCell ref="L17:M17"/>
    <mergeCell ref="A14:E14"/>
    <mergeCell ref="F14:I14"/>
    <mergeCell ref="N14:Q14"/>
    <mergeCell ref="J14:K14"/>
    <mergeCell ref="A13:E13"/>
    <mergeCell ref="F13:I13"/>
    <mergeCell ref="N13:Q13"/>
    <mergeCell ref="J13:K13"/>
    <mergeCell ref="J12:K12"/>
    <mergeCell ref="A15:E15"/>
    <mergeCell ref="F15:I15"/>
    <mergeCell ref="A16:E16"/>
    <mergeCell ref="F16:I16"/>
    <mergeCell ref="J15:K15"/>
    <mergeCell ref="N16:Q16"/>
    <mergeCell ref="N15:Q15"/>
    <mergeCell ref="R15:U15"/>
    <mergeCell ref="L16:M16"/>
    <mergeCell ref="J16:K16"/>
  </mergeCells>
  <phoneticPr fontId="4" type="noConversion"/>
  <conditionalFormatting sqref="V1">
    <cfRule type="cellIs" dxfId="2" priority="1" stopIfTrue="1" operator="equal">
      <formula>0</formula>
    </cfRule>
  </conditionalFormatting>
  <pageMargins left="0.19685039370078741" right="0.19685039370078741" top="0.78740157480314965" bottom="0.19685039370078741" header="0.19685039370078741"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J76"/>
  <sheetViews>
    <sheetView showGridLines="0" workbookViewId="0">
      <selection activeCell="D8" sqref="D8:I8"/>
    </sheetView>
  </sheetViews>
  <sheetFormatPr baseColWidth="10" defaultRowHeight="12" x14ac:dyDescent="0.2"/>
  <cols>
    <col min="1" max="1" width="5.7109375" style="25" customWidth="1"/>
    <col min="2" max="9" width="10.7109375" style="1" customWidth="1"/>
    <col min="10" max="16384" width="11.42578125" style="1"/>
  </cols>
  <sheetData>
    <row r="1" spans="1:9" ht="15" customHeight="1" x14ac:dyDescent="0.2">
      <c r="A1" s="23"/>
      <c r="B1" s="3"/>
      <c r="C1" s="3"/>
      <c r="D1" s="18"/>
      <c r="E1" s="14"/>
      <c r="F1" s="14"/>
      <c r="G1" s="118" t="s">
        <v>251</v>
      </c>
      <c r="H1" s="243" t="str">
        <f>'Seite 1'!H19</f>
        <v>F-BAN</v>
      </c>
      <c r="I1" s="315"/>
    </row>
    <row r="2" spans="1:9" ht="15" customHeight="1" x14ac:dyDescent="0.2">
      <c r="A2" s="23"/>
      <c r="B2" s="3"/>
      <c r="C2" s="3"/>
      <c r="D2" s="3"/>
      <c r="G2" s="7"/>
      <c r="H2" s="15"/>
      <c r="I2" s="76" t="str">
        <f>'Seite 1'!A64</f>
        <v>Antrag zur Förderung von AUPA</v>
      </c>
    </row>
    <row r="3" spans="1:9" ht="15" customHeight="1" x14ac:dyDescent="0.2">
      <c r="A3" s="23"/>
      <c r="B3" s="3"/>
      <c r="C3" s="3"/>
      <c r="D3" s="3"/>
      <c r="G3" s="7"/>
      <c r="H3" s="15"/>
      <c r="I3" s="77" t="str">
        <f>'Seite 1'!A65</f>
        <v>Formularversion: V 2.1 vom 16.05.23 - öffentlich -</v>
      </c>
    </row>
    <row r="4" spans="1:9" ht="15" customHeight="1" x14ac:dyDescent="0.2">
      <c r="A4" s="365" t="s">
        <v>285</v>
      </c>
      <c r="B4" s="366"/>
      <c r="C4" s="366"/>
      <c r="D4" s="366"/>
      <c r="E4" s="366"/>
      <c r="F4" s="366"/>
      <c r="G4" s="366"/>
      <c r="H4" s="366"/>
      <c r="I4" s="315"/>
    </row>
    <row r="5" spans="1:9" ht="3" customHeight="1" x14ac:dyDescent="0.2"/>
    <row r="6" spans="1:9" s="57" customFormat="1" ht="18" customHeight="1" x14ac:dyDescent="0.2">
      <c r="A6" s="392" t="s">
        <v>85</v>
      </c>
      <c r="B6" s="392"/>
      <c r="C6" s="393"/>
      <c r="D6" s="394">
        <f>'Seite 1'!D23</f>
        <v>0</v>
      </c>
      <c r="E6" s="395"/>
      <c r="F6" s="395"/>
      <c r="G6" s="395"/>
      <c r="H6" s="395"/>
      <c r="I6" s="396"/>
    </row>
    <row r="7" spans="1:9" ht="3" customHeight="1" x14ac:dyDescent="0.2"/>
    <row r="8" spans="1:9" ht="18" customHeight="1" x14ac:dyDescent="0.2">
      <c r="A8" s="1" t="s">
        <v>77</v>
      </c>
      <c r="D8" s="397"/>
      <c r="E8" s="398"/>
      <c r="F8" s="398"/>
      <c r="G8" s="398"/>
      <c r="H8" s="398"/>
      <c r="I8" s="399"/>
    </row>
    <row r="9" spans="1:9" ht="3" customHeight="1" x14ac:dyDescent="0.2"/>
    <row r="10" spans="1:9" ht="18" customHeight="1" x14ac:dyDescent="0.2">
      <c r="A10" s="1" t="s">
        <v>87</v>
      </c>
      <c r="D10" s="397"/>
      <c r="E10" s="398"/>
      <c r="F10" s="398"/>
      <c r="G10" s="398"/>
      <c r="H10" s="398"/>
      <c r="I10" s="399"/>
    </row>
    <row r="11" spans="1:9" ht="3" customHeight="1" x14ac:dyDescent="0.2">
      <c r="A11" s="3"/>
      <c r="B11" s="3"/>
      <c r="G11" s="32"/>
      <c r="H11" s="31"/>
      <c r="I11" s="31"/>
    </row>
    <row r="12" spans="1:9" ht="18" customHeight="1" x14ac:dyDescent="0.2">
      <c r="A12" s="1" t="s">
        <v>88</v>
      </c>
      <c r="B12" s="3"/>
      <c r="C12" s="32"/>
      <c r="D12" s="13"/>
      <c r="E12" s="3"/>
      <c r="G12" s="16"/>
      <c r="H12" s="384"/>
      <c r="I12" s="385"/>
    </row>
    <row r="13" spans="1:9" ht="3" customHeight="1" x14ac:dyDescent="0.2">
      <c r="A13" s="3"/>
      <c r="B13" s="3"/>
      <c r="C13" s="32"/>
      <c r="D13" s="32"/>
      <c r="I13" s="32"/>
    </row>
    <row r="14" spans="1:9" ht="18" customHeight="1" x14ac:dyDescent="0.2">
      <c r="A14" s="1" t="s">
        <v>89</v>
      </c>
      <c r="B14" s="3"/>
      <c r="C14" s="32"/>
      <c r="D14" s="13"/>
      <c r="H14" s="384"/>
      <c r="I14" s="385"/>
    </row>
    <row r="15" spans="1:9" s="3" customFormat="1" ht="3" customHeight="1" x14ac:dyDescent="0.2">
      <c r="C15" s="32"/>
      <c r="D15" s="32"/>
      <c r="I15" s="32"/>
    </row>
    <row r="16" spans="1:9" ht="12" customHeight="1" x14ac:dyDescent="0.2">
      <c r="A16" s="390" t="s">
        <v>164</v>
      </c>
      <c r="B16" s="390"/>
      <c r="C16" s="390"/>
      <c r="D16" s="390"/>
      <c r="E16" s="390"/>
      <c r="F16" s="390"/>
      <c r="G16" s="390"/>
    </row>
    <row r="17" spans="1:10" s="3" customFormat="1" ht="12" customHeight="1" x14ac:dyDescent="0.2">
      <c r="A17" s="390"/>
      <c r="B17" s="390"/>
      <c r="C17" s="390"/>
      <c r="D17" s="390"/>
      <c r="E17" s="390"/>
      <c r="F17" s="390"/>
      <c r="G17" s="390"/>
      <c r="I17" s="32"/>
    </row>
    <row r="18" spans="1:10" s="3" customFormat="1" ht="12" customHeight="1" x14ac:dyDescent="0.2">
      <c r="A18" s="59" t="s">
        <v>165</v>
      </c>
      <c r="C18" s="32"/>
      <c r="D18" s="32"/>
      <c r="I18" s="32"/>
    </row>
    <row r="19" spans="1:10" s="3" customFormat="1" ht="3" customHeight="1" x14ac:dyDescent="0.2">
      <c r="C19" s="32"/>
      <c r="D19" s="32"/>
      <c r="I19" s="32"/>
    </row>
    <row r="20" spans="1:10" ht="18" customHeight="1" x14ac:dyDescent="0.2">
      <c r="A20" s="3" t="s">
        <v>166</v>
      </c>
      <c r="B20" s="3"/>
      <c r="C20" s="32"/>
      <c r="D20" s="32"/>
      <c r="E20" s="3"/>
      <c r="F20" s="3"/>
    </row>
    <row r="21" spans="1:10" s="3" customFormat="1" ht="3" customHeight="1" x14ac:dyDescent="0.2">
      <c r="C21" s="32"/>
      <c r="D21" s="32"/>
      <c r="I21" s="32"/>
    </row>
    <row r="22" spans="1:10" s="3" customFormat="1" ht="18" customHeight="1" x14ac:dyDescent="0.2">
      <c r="B22" s="60" t="s">
        <v>167</v>
      </c>
      <c r="C22" s="3" t="s">
        <v>168</v>
      </c>
      <c r="D22" s="32"/>
      <c r="I22" s="32"/>
    </row>
    <row r="23" spans="1:10" s="3" customFormat="1" ht="3" customHeight="1" x14ac:dyDescent="0.2">
      <c r="C23" s="32"/>
      <c r="D23" s="32"/>
      <c r="I23" s="32"/>
    </row>
    <row r="24" spans="1:10" s="3" customFormat="1" ht="18" customHeight="1" x14ac:dyDescent="0.2">
      <c r="A24" s="39"/>
      <c r="C24" s="39"/>
      <c r="D24" s="32"/>
      <c r="I24" s="32"/>
    </row>
    <row r="25" spans="1:10" s="3" customFormat="1" ht="3" customHeight="1" x14ac:dyDescent="0.2">
      <c r="C25" s="32"/>
      <c r="D25" s="32"/>
      <c r="I25" s="32"/>
    </row>
    <row r="26" spans="1:10" ht="12" customHeight="1" x14ac:dyDescent="0.2">
      <c r="A26" s="1"/>
      <c r="B26" s="3"/>
      <c r="C26" s="228" t="s">
        <v>58</v>
      </c>
      <c r="D26" s="228"/>
      <c r="E26" s="228"/>
      <c r="F26" s="228"/>
      <c r="G26" s="228"/>
      <c r="J26" s="3"/>
    </row>
    <row r="27" spans="1:10" ht="12" customHeight="1" x14ac:dyDescent="0.2">
      <c r="A27" s="1"/>
      <c r="B27" s="3"/>
      <c r="C27" s="228"/>
      <c r="D27" s="228"/>
      <c r="E27" s="228"/>
      <c r="F27" s="228"/>
      <c r="G27" s="228"/>
      <c r="J27" s="3"/>
    </row>
    <row r="28" spans="1:10" s="3" customFormat="1" ht="18" customHeight="1" x14ac:dyDescent="0.2">
      <c r="C28" s="60" t="s">
        <v>167</v>
      </c>
      <c r="D28" s="61" t="s">
        <v>169</v>
      </c>
      <c r="E28" s="36"/>
      <c r="F28" s="388" t="s">
        <v>194</v>
      </c>
      <c r="G28" s="389"/>
      <c r="H28" s="389"/>
      <c r="I28" s="389"/>
    </row>
    <row r="29" spans="1:10" s="3" customFormat="1" ht="3" customHeight="1" x14ac:dyDescent="0.2">
      <c r="C29" s="32"/>
      <c r="D29" s="32"/>
      <c r="I29" s="32"/>
    </row>
    <row r="30" spans="1:10" s="3" customFormat="1" ht="18" customHeight="1" x14ac:dyDescent="0.2">
      <c r="F30" s="62" t="s">
        <v>170</v>
      </c>
      <c r="G30" s="36"/>
      <c r="H30" s="61" t="s">
        <v>92</v>
      </c>
      <c r="I30" s="35"/>
    </row>
    <row r="31" spans="1:10" s="3" customFormat="1" ht="3" customHeight="1" x14ac:dyDescent="0.2">
      <c r="C31" s="32"/>
      <c r="D31" s="32"/>
      <c r="I31" s="32"/>
    </row>
    <row r="32" spans="1:10" s="3" customFormat="1" ht="18" customHeight="1" x14ac:dyDescent="0.2">
      <c r="C32" s="39"/>
      <c r="D32" s="61"/>
      <c r="E32" s="61"/>
      <c r="F32" s="61"/>
      <c r="G32" s="36"/>
      <c r="H32" s="61" t="s">
        <v>92</v>
      </c>
      <c r="I32" s="35"/>
    </row>
    <row r="33" spans="1:9" s="3" customFormat="1" ht="3" customHeight="1" x14ac:dyDescent="0.2">
      <c r="C33" s="32"/>
      <c r="D33" s="32"/>
      <c r="I33" s="32"/>
    </row>
    <row r="34" spans="1:9" ht="18" customHeight="1" x14ac:dyDescent="0.2">
      <c r="A34" s="1" t="s">
        <v>90</v>
      </c>
      <c r="D34" s="40" t="s">
        <v>91</v>
      </c>
      <c r="E34" s="35"/>
      <c r="F34" s="40" t="s">
        <v>92</v>
      </c>
      <c r="G34" s="35"/>
      <c r="H34" s="40" t="s">
        <v>171</v>
      </c>
      <c r="I34" s="117">
        <f>IF(OR(E34=0,G34=0),0,DAYS360(E34,G34+1,TRUE))</f>
        <v>0</v>
      </c>
    </row>
    <row r="35" spans="1:9" ht="3" customHeight="1" x14ac:dyDescent="0.2">
      <c r="A35" s="3"/>
      <c r="B35" s="3"/>
      <c r="C35" s="32"/>
      <c r="D35" s="32"/>
      <c r="I35" s="33"/>
    </row>
    <row r="36" spans="1:9" ht="18" customHeight="1" x14ac:dyDescent="0.2">
      <c r="A36" s="3" t="s">
        <v>172</v>
      </c>
      <c r="B36" s="10"/>
      <c r="C36" s="41"/>
      <c r="D36" s="13"/>
      <c r="F36" s="63" t="s">
        <v>173</v>
      </c>
      <c r="G36" s="36"/>
    </row>
    <row r="37" spans="1:9" ht="3" customHeight="1" x14ac:dyDescent="0.2">
      <c r="A37" s="3"/>
      <c r="B37" s="3"/>
      <c r="C37" s="32"/>
      <c r="D37" s="32"/>
      <c r="G37" s="33"/>
    </row>
    <row r="38" spans="1:9" ht="18" customHeight="1" x14ac:dyDescent="0.2">
      <c r="A38" s="1"/>
      <c r="B38" s="3" t="s">
        <v>174</v>
      </c>
      <c r="C38" s="41"/>
      <c r="D38" s="13"/>
      <c r="F38" s="63" t="s">
        <v>173</v>
      </c>
      <c r="G38" s="36"/>
    </row>
    <row r="40" spans="1:9" x14ac:dyDescent="0.2">
      <c r="A40" s="8" t="s">
        <v>100</v>
      </c>
      <c r="B40" s="20"/>
      <c r="C40" s="20"/>
      <c r="D40" s="20"/>
      <c r="E40" s="20"/>
    </row>
    <row r="41" spans="1:9" ht="3" customHeight="1" x14ac:dyDescent="0.2">
      <c r="A41" s="20"/>
      <c r="B41" s="20"/>
      <c r="C41" s="20"/>
      <c r="D41" s="20"/>
    </row>
    <row r="42" spans="1:9" ht="18" customHeight="1" x14ac:dyDescent="0.2">
      <c r="A42" s="20"/>
      <c r="B42" s="20"/>
      <c r="C42" s="20"/>
      <c r="D42" s="20"/>
    </row>
    <row r="43" spans="1:9" ht="3" customHeight="1" x14ac:dyDescent="0.2">
      <c r="A43" s="20"/>
      <c r="B43" s="20"/>
      <c r="C43" s="20"/>
      <c r="D43" s="20"/>
    </row>
    <row r="44" spans="1:9" ht="18" customHeight="1" x14ac:dyDescent="0.2">
      <c r="A44" s="20"/>
      <c r="B44" s="20"/>
      <c r="C44" s="20"/>
      <c r="D44" s="391" t="s">
        <v>175</v>
      </c>
      <c r="E44" s="387"/>
      <c r="F44" s="236"/>
      <c r="G44" s="237"/>
      <c r="H44" s="237"/>
      <c r="I44" s="238"/>
    </row>
    <row r="45" spans="1:9" ht="3" customHeight="1" x14ac:dyDescent="0.2">
      <c r="A45" s="20"/>
      <c r="B45" s="20"/>
      <c r="C45" s="20"/>
      <c r="D45" s="20"/>
    </row>
    <row r="46" spans="1:9" ht="18" customHeight="1" x14ac:dyDescent="0.2">
      <c r="A46" s="20"/>
      <c r="D46" s="391" t="s">
        <v>103</v>
      </c>
      <c r="E46" s="387"/>
      <c r="F46" s="42"/>
      <c r="G46" s="386" t="s">
        <v>104</v>
      </c>
      <c r="H46" s="387"/>
      <c r="I46" s="42"/>
    </row>
    <row r="47" spans="1:9" x14ac:dyDescent="0.2">
      <c r="A47" s="20"/>
      <c r="B47" s="20"/>
      <c r="C47" s="20"/>
      <c r="D47" s="20"/>
      <c r="I47" s="20"/>
    </row>
    <row r="48" spans="1:9" x14ac:dyDescent="0.2">
      <c r="A48" s="34" t="s">
        <v>55</v>
      </c>
      <c r="B48" s="20"/>
      <c r="C48" s="20"/>
      <c r="D48" s="20"/>
      <c r="I48" s="20"/>
    </row>
    <row r="49" spans="1:9" ht="3" customHeight="1" x14ac:dyDescent="0.2">
      <c r="A49" s="20"/>
      <c r="B49" s="20"/>
      <c r="C49" s="20"/>
      <c r="D49" s="20"/>
      <c r="I49" s="20"/>
    </row>
    <row r="50" spans="1:9" ht="18" customHeight="1" x14ac:dyDescent="0.2">
      <c r="A50" s="1" t="s">
        <v>78</v>
      </c>
      <c r="B50" s="20"/>
      <c r="C50" s="20"/>
      <c r="D50" s="20"/>
      <c r="G50" s="43" t="s">
        <v>79</v>
      </c>
      <c r="H50" s="402"/>
      <c r="I50" s="403"/>
    </row>
    <row r="51" spans="1:9" ht="3" customHeight="1" x14ac:dyDescent="0.2">
      <c r="A51" s="3"/>
      <c r="B51" s="21"/>
      <c r="C51" s="21"/>
      <c r="D51" s="21"/>
      <c r="I51" s="44"/>
    </row>
    <row r="52" spans="1:9" ht="18" customHeight="1" x14ac:dyDescent="0.2">
      <c r="A52" s="1" t="s">
        <v>80</v>
      </c>
      <c r="B52" s="20"/>
      <c r="C52" s="20"/>
      <c r="D52" s="20"/>
      <c r="G52" s="43" t="s">
        <v>79</v>
      </c>
      <c r="H52" s="402"/>
      <c r="I52" s="403"/>
    </row>
    <row r="53" spans="1:9" ht="3" customHeight="1" x14ac:dyDescent="0.2">
      <c r="A53" s="1"/>
      <c r="B53" s="20"/>
      <c r="C53" s="20"/>
      <c r="D53" s="20"/>
      <c r="I53" s="20"/>
    </row>
    <row r="54" spans="1:9" ht="18" customHeight="1" x14ac:dyDescent="0.2">
      <c r="A54" s="1" t="s">
        <v>105</v>
      </c>
      <c r="B54" s="20"/>
      <c r="C54" s="20"/>
      <c r="D54" s="20"/>
      <c r="E54" s="43" t="s">
        <v>106</v>
      </c>
      <c r="F54" s="64"/>
      <c r="G54" s="43" t="s">
        <v>79</v>
      </c>
      <c r="H54" s="404">
        <f>ROUND((H50+H52)*F54,2)</f>
        <v>0</v>
      </c>
      <c r="I54" s="405"/>
    </row>
    <row r="55" spans="1:9" ht="3" customHeight="1" x14ac:dyDescent="0.2">
      <c r="A55" s="1"/>
      <c r="B55" s="20"/>
      <c r="C55" s="20"/>
      <c r="D55" s="20"/>
      <c r="I55" s="20"/>
    </row>
    <row r="56" spans="1:9" ht="18" customHeight="1" x14ac:dyDescent="0.2">
      <c r="A56" s="1" t="s">
        <v>176</v>
      </c>
      <c r="B56" s="20"/>
      <c r="C56" s="20"/>
      <c r="D56" s="20"/>
      <c r="E56" s="43" t="s">
        <v>106</v>
      </c>
      <c r="F56" s="64"/>
      <c r="G56" s="43" t="s">
        <v>79</v>
      </c>
      <c r="H56" s="404">
        <f>ROUND((H50+H52)*F56,2)</f>
        <v>0</v>
      </c>
      <c r="I56" s="405"/>
    </row>
    <row r="57" spans="1:9" ht="3" customHeight="1" x14ac:dyDescent="0.2">
      <c r="A57" s="1"/>
      <c r="B57" s="20"/>
      <c r="C57" s="20"/>
      <c r="D57" s="20"/>
      <c r="I57" s="20"/>
    </row>
    <row r="58" spans="1:9" ht="18" customHeight="1" x14ac:dyDescent="0.2">
      <c r="A58" s="1" t="s">
        <v>56</v>
      </c>
      <c r="B58" s="20"/>
      <c r="C58" s="20"/>
      <c r="D58" s="20"/>
      <c r="E58" s="43" t="s">
        <v>106</v>
      </c>
      <c r="F58" s="64"/>
      <c r="G58" s="43" t="s">
        <v>79</v>
      </c>
      <c r="H58" s="404">
        <f>ROUND((H50+H52)*F58,2)</f>
        <v>0</v>
      </c>
      <c r="I58" s="405"/>
    </row>
    <row r="59" spans="1:9" ht="3" customHeight="1" x14ac:dyDescent="0.2">
      <c r="A59" s="1"/>
      <c r="B59" s="20"/>
      <c r="C59" s="20"/>
      <c r="D59" s="20"/>
      <c r="I59" s="20"/>
    </row>
    <row r="60" spans="1:9" ht="18" customHeight="1" x14ac:dyDescent="0.2">
      <c r="A60" s="1" t="s">
        <v>57</v>
      </c>
      <c r="B60" s="20"/>
      <c r="C60" s="20"/>
      <c r="D60" s="20"/>
      <c r="E60" s="43" t="s">
        <v>106</v>
      </c>
      <c r="F60" s="64"/>
      <c r="G60" s="43" t="s">
        <v>79</v>
      </c>
      <c r="H60" s="404">
        <f>ROUND((H50+H52)*F60,2)</f>
        <v>0</v>
      </c>
      <c r="I60" s="405"/>
    </row>
    <row r="61" spans="1:9" ht="3" customHeight="1" x14ac:dyDescent="0.2">
      <c r="A61" s="1"/>
      <c r="B61" s="20"/>
      <c r="C61" s="20"/>
      <c r="D61" s="20"/>
      <c r="I61" s="20"/>
    </row>
    <row r="62" spans="1:9" ht="18" customHeight="1" x14ac:dyDescent="0.2">
      <c r="A62" s="1" t="s">
        <v>177</v>
      </c>
      <c r="B62" s="20"/>
      <c r="C62" s="20"/>
      <c r="D62" s="20"/>
      <c r="G62" s="43" t="s">
        <v>79</v>
      </c>
      <c r="H62" s="402"/>
      <c r="I62" s="403"/>
    </row>
    <row r="63" spans="1:9" ht="3" customHeight="1" x14ac:dyDescent="0.2">
      <c r="A63" s="1"/>
      <c r="B63" s="20"/>
      <c r="C63" s="20"/>
      <c r="D63" s="20"/>
      <c r="I63" s="20"/>
    </row>
    <row r="64" spans="1:9" ht="18" customHeight="1" x14ac:dyDescent="0.2">
      <c r="A64" s="1" t="s">
        <v>81</v>
      </c>
      <c r="B64" s="20"/>
      <c r="C64" s="20"/>
      <c r="D64" s="20"/>
      <c r="G64" s="43" t="s">
        <v>79</v>
      </c>
      <c r="H64" s="404">
        <f>H50+H52+H54+H56+H58+H60+H62</f>
        <v>0</v>
      </c>
      <c r="I64" s="405"/>
    </row>
    <row r="65" spans="1:9" ht="3" customHeight="1" x14ac:dyDescent="0.2">
      <c r="A65" s="1"/>
      <c r="B65" s="20"/>
      <c r="C65" s="20"/>
      <c r="D65" s="20"/>
      <c r="I65" s="20"/>
    </row>
    <row r="66" spans="1:9" ht="12" customHeight="1" x14ac:dyDescent="0.2">
      <c r="A66" s="406" t="s">
        <v>178</v>
      </c>
      <c r="B66" s="406"/>
      <c r="C66" s="406"/>
      <c r="D66" s="406"/>
      <c r="E66" s="406"/>
      <c r="F66" s="406"/>
      <c r="I66" s="20"/>
    </row>
    <row r="67" spans="1:9" ht="18" customHeight="1" x14ac:dyDescent="0.2">
      <c r="A67" s="406"/>
      <c r="B67" s="406"/>
      <c r="C67" s="406"/>
      <c r="D67" s="406"/>
      <c r="E67" s="406"/>
      <c r="F67" s="406"/>
      <c r="G67" s="43" t="s">
        <v>79</v>
      </c>
      <c r="H67" s="402"/>
      <c r="I67" s="403"/>
    </row>
    <row r="68" spans="1:9" ht="3" customHeight="1" x14ac:dyDescent="0.2">
      <c r="A68" s="1"/>
      <c r="B68" s="20"/>
      <c r="C68" s="20"/>
      <c r="D68" s="20"/>
      <c r="I68" s="20"/>
    </row>
    <row r="69" spans="1:9" ht="18" customHeight="1" x14ac:dyDescent="0.2">
      <c r="A69" s="1" t="s">
        <v>82</v>
      </c>
      <c r="B69" s="20"/>
      <c r="C69" s="20"/>
      <c r="D69" s="20"/>
      <c r="G69" s="43" t="s">
        <v>79</v>
      </c>
      <c r="H69" s="404">
        <f>IF(I34=0,0,ROUND(H64*ROUND(I34/30,2),2)+ROUND(H67*(1+F54+F60),2))</f>
        <v>0</v>
      </c>
      <c r="I69" s="405"/>
    </row>
    <row r="70" spans="1:9" ht="3" customHeight="1" x14ac:dyDescent="0.2">
      <c r="A70" s="1"/>
      <c r="B70" s="20"/>
      <c r="C70" s="20"/>
      <c r="D70" s="20"/>
      <c r="I70" s="20"/>
    </row>
    <row r="71" spans="1:9" ht="18" customHeight="1" x14ac:dyDescent="0.2">
      <c r="A71" s="25" t="s">
        <v>83</v>
      </c>
      <c r="E71" s="43" t="s">
        <v>106</v>
      </c>
      <c r="F71" s="64"/>
      <c r="G71" s="43" t="s">
        <v>79</v>
      </c>
      <c r="H71" s="404">
        <f>ROUND((((H50+H52)*ROUND(I34/30,2))+H67)*F71,2)</f>
        <v>0</v>
      </c>
      <c r="I71" s="405"/>
    </row>
    <row r="72" spans="1:9" ht="3" customHeight="1" x14ac:dyDescent="0.2"/>
    <row r="73" spans="1:9" ht="18" customHeight="1" x14ac:dyDescent="0.2">
      <c r="A73" s="1" t="s">
        <v>54</v>
      </c>
      <c r="B73" s="20"/>
      <c r="C73" s="236"/>
      <c r="D73" s="237"/>
      <c r="E73" s="237"/>
      <c r="F73" s="238"/>
      <c r="G73" s="43" t="s">
        <v>79</v>
      </c>
      <c r="H73" s="402"/>
      <c r="I73" s="403"/>
    </row>
    <row r="74" spans="1:9" ht="3" customHeight="1" x14ac:dyDescent="0.2"/>
    <row r="75" spans="1:9" ht="18" customHeight="1" thickBot="1" x14ac:dyDescent="0.25">
      <c r="A75" s="45" t="s">
        <v>84</v>
      </c>
      <c r="B75" s="46"/>
      <c r="C75" s="46"/>
      <c r="D75" s="46"/>
      <c r="E75" s="46"/>
      <c r="F75" s="46"/>
      <c r="G75" s="47" t="s">
        <v>79</v>
      </c>
      <c r="H75" s="400">
        <f>IF(H69=0,0,H69+H71+H73)</f>
        <v>0</v>
      </c>
      <c r="I75" s="401"/>
    </row>
    <row r="76" spans="1:9" ht="12.75" thickTop="1" x14ac:dyDescent="0.2"/>
  </sheetData>
  <sheetProtection password="EDE9" sheet="1" objects="1" scenarios="1" selectLockedCells="1"/>
  <mergeCells count="30">
    <mergeCell ref="D10:I10"/>
    <mergeCell ref="H75:I75"/>
    <mergeCell ref="H62:I62"/>
    <mergeCell ref="H64:I64"/>
    <mergeCell ref="H50:I50"/>
    <mergeCell ref="H52:I52"/>
    <mergeCell ref="H54:I54"/>
    <mergeCell ref="H60:I60"/>
    <mergeCell ref="H73:I73"/>
    <mergeCell ref="C73:F73"/>
    <mergeCell ref="A66:F67"/>
    <mergeCell ref="H71:I71"/>
    <mergeCell ref="H69:I69"/>
    <mergeCell ref="H67:I67"/>
    <mergeCell ref="H56:I56"/>
    <mergeCell ref="H58:I58"/>
    <mergeCell ref="A6:C6"/>
    <mergeCell ref="D6:I6"/>
    <mergeCell ref="H1:I1"/>
    <mergeCell ref="A4:I4"/>
    <mergeCell ref="D8:I8"/>
    <mergeCell ref="H12:I12"/>
    <mergeCell ref="G46:H46"/>
    <mergeCell ref="F44:I44"/>
    <mergeCell ref="F28:I28"/>
    <mergeCell ref="A16:G17"/>
    <mergeCell ref="C26:G27"/>
    <mergeCell ref="D44:E44"/>
    <mergeCell ref="D46:E46"/>
    <mergeCell ref="H14:I14"/>
  </mergeCells>
  <phoneticPr fontId="4" type="noConversion"/>
  <conditionalFormatting sqref="H1 D6">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28575</xdr:colOff>
                    <xdr:row>41</xdr:row>
                    <xdr:rowOff>0</xdr:rowOff>
                  </from>
                  <to>
                    <xdr:col>3</xdr:col>
                    <xdr:colOff>38100</xdr:colOff>
                    <xdr:row>41</xdr:row>
                    <xdr:rowOff>219075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28575</xdr:colOff>
                    <xdr:row>45</xdr:row>
                    <xdr:rowOff>0</xdr:rowOff>
                  </from>
                  <to>
                    <xdr:col>3</xdr:col>
                    <xdr:colOff>38100</xdr:colOff>
                    <xdr:row>45</xdr:row>
                    <xdr:rowOff>219075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28575</xdr:colOff>
                    <xdr:row>43</xdr:row>
                    <xdr:rowOff>0</xdr:rowOff>
                  </from>
                  <to>
                    <xdr:col>3</xdr:col>
                    <xdr:colOff>38100</xdr:colOff>
                    <xdr:row>43</xdr:row>
                    <xdr:rowOff>219075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7</xdr:col>
                    <xdr:colOff>0</xdr:colOff>
                    <xdr:row>15</xdr:row>
                    <xdr:rowOff>9525</xdr:rowOff>
                  </from>
                  <to>
                    <xdr:col>7</xdr:col>
                    <xdr:colOff>581025</xdr:colOff>
                    <xdr:row>16</xdr:row>
                    <xdr:rowOff>76200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133350</xdr:colOff>
                    <xdr:row>15</xdr:row>
                    <xdr:rowOff>9525</xdr:rowOff>
                  </from>
                  <to>
                    <xdr:col>9</xdr:col>
                    <xdr:colOff>0</xdr:colOff>
                    <xdr:row>16</xdr:row>
                    <xdr:rowOff>76200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7</xdr:col>
                    <xdr:colOff>0</xdr:colOff>
                    <xdr:row>19</xdr:row>
                    <xdr:rowOff>9525</xdr:rowOff>
                  </from>
                  <to>
                    <xdr:col>7</xdr:col>
                    <xdr:colOff>581025</xdr:colOff>
                    <xdr:row>20</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8</xdr:col>
                    <xdr:colOff>133350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7</xdr:col>
                    <xdr:colOff>0</xdr:colOff>
                    <xdr:row>25</xdr:row>
                    <xdr:rowOff>9525</xdr:rowOff>
                  </from>
                  <to>
                    <xdr:col>7</xdr:col>
                    <xdr:colOff>581025</xdr:colOff>
                    <xdr:row>26</xdr:row>
                    <xdr:rowOff>76200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8</xdr:col>
                    <xdr:colOff>133350</xdr:colOff>
                    <xdr:row>25</xdr:row>
                    <xdr:rowOff>9525</xdr:rowOff>
                  </from>
                  <to>
                    <xdr:col>9</xdr:col>
                    <xdr:colOff>0</xdr:colOff>
                    <xdr:row>26</xdr:row>
                    <xdr:rowOff>76200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7</xdr:col>
                    <xdr:colOff>0</xdr:colOff>
                    <xdr:row>23</xdr:row>
                    <xdr:rowOff>9525</xdr:rowOff>
                  </from>
                  <to>
                    <xdr:col>9</xdr:col>
                    <xdr:colOff>0</xdr:colOff>
                    <xdr:row>24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RowHeight="12" x14ac:dyDescent="0.2"/>
  <cols>
    <col min="1" max="1" width="5.7109375" style="25" customWidth="1"/>
    <col min="2" max="9" width="10.7109375" style="1" customWidth="1"/>
    <col min="10" max="16384" width="11.42578125" style="1"/>
  </cols>
  <sheetData>
    <row r="1" spans="1:9" ht="15" customHeight="1" x14ac:dyDescent="0.2">
      <c r="A1" s="23"/>
      <c r="B1" s="3"/>
      <c r="C1" s="3"/>
      <c r="D1" s="18"/>
      <c r="E1" s="14"/>
      <c r="F1" s="14"/>
      <c r="G1" s="118" t="s">
        <v>251</v>
      </c>
      <c r="H1" s="243" t="str">
        <f>'Seite 1'!H19</f>
        <v>F-BAN</v>
      </c>
      <c r="I1" s="315"/>
    </row>
    <row r="2" spans="1:9" ht="15" customHeight="1" x14ac:dyDescent="0.2">
      <c r="A2" s="23"/>
      <c r="B2" s="3"/>
      <c r="C2" s="3"/>
      <c r="D2" s="3"/>
      <c r="G2" s="7"/>
      <c r="H2" s="15"/>
      <c r="I2" s="76" t="str">
        <f>'Seite 1'!A64</f>
        <v>Antrag zur Förderung von AUPA</v>
      </c>
    </row>
    <row r="3" spans="1:9" ht="15" customHeight="1" x14ac:dyDescent="0.2">
      <c r="A3" s="23"/>
      <c r="B3" s="3"/>
      <c r="C3" s="3"/>
      <c r="D3" s="3"/>
      <c r="G3" s="7"/>
      <c r="H3" s="15"/>
      <c r="I3" s="77" t="str">
        <f>'Seite 1'!A65</f>
        <v>Formularversion: V 2.1 vom 16.05.23 - öffentlich -</v>
      </c>
    </row>
    <row r="4" spans="1:9" ht="15" customHeight="1" x14ac:dyDescent="0.2">
      <c r="A4" s="365" t="s">
        <v>203</v>
      </c>
      <c r="B4" s="366"/>
      <c r="C4" s="366"/>
      <c r="D4" s="366"/>
      <c r="E4" s="366"/>
      <c r="F4" s="366"/>
      <c r="G4" s="366"/>
      <c r="H4" s="366"/>
      <c r="I4" s="315"/>
    </row>
    <row r="5" spans="1:9" ht="5.0999999999999996" customHeight="1" x14ac:dyDescent="0.2"/>
    <row r="6" spans="1:9" s="57" customFormat="1" ht="30" customHeight="1" x14ac:dyDescent="0.2">
      <c r="A6" s="228" t="s">
        <v>85</v>
      </c>
      <c r="B6" s="228"/>
      <c r="C6" s="229"/>
      <c r="D6" s="394">
        <f>'Seite 1'!D23</f>
        <v>0</v>
      </c>
      <c r="E6" s="395"/>
      <c r="F6" s="395"/>
      <c r="G6" s="395"/>
      <c r="H6" s="395"/>
      <c r="I6" s="396"/>
    </row>
    <row r="7" spans="1:9" ht="5.0999999999999996" customHeight="1" x14ac:dyDescent="0.2"/>
    <row r="8" spans="1:9" ht="21.95" customHeight="1" x14ac:dyDescent="0.2">
      <c r="A8" s="407" t="s">
        <v>67</v>
      </c>
      <c r="B8" s="407"/>
      <c r="C8" s="407"/>
      <c r="D8" s="407"/>
      <c r="E8" s="409" t="s">
        <v>68</v>
      </c>
      <c r="F8" s="410"/>
      <c r="G8" s="413" t="s">
        <v>69</v>
      </c>
      <c r="H8" s="414"/>
      <c r="I8" s="415"/>
    </row>
    <row r="9" spans="1:9" ht="21.95" customHeight="1" x14ac:dyDescent="0.2">
      <c r="A9" s="429" t="s">
        <v>70</v>
      </c>
      <c r="B9" s="429"/>
      <c r="C9" s="429"/>
      <c r="D9" s="429"/>
      <c r="E9" s="411"/>
      <c r="F9" s="412"/>
      <c r="G9" s="416"/>
      <c r="H9" s="417"/>
      <c r="I9" s="418"/>
    </row>
    <row r="10" spans="1:9" ht="42" customHeight="1" x14ac:dyDescent="0.2">
      <c r="A10" s="408"/>
      <c r="B10" s="408"/>
      <c r="C10" s="408"/>
      <c r="D10" s="408"/>
      <c r="E10" s="419"/>
      <c r="F10" s="420"/>
      <c r="G10" s="423"/>
      <c r="H10" s="424"/>
      <c r="I10" s="425"/>
    </row>
    <row r="11" spans="1:9" ht="42" customHeight="1" x14ac:dyDescent="0.2">
      <c r="A11" s="334"/>
      <c r="B11" s="334"/>
      <c r="C11" s="334"/>
      <c r="D11" s="334"/>
      <c r="E11" s="421"/>
      <c r="F11" s="422"/>
      <c r="G11" s="426"/>
      <c r="H11" s="427"/>
      <c r="I11" s="428"/>
    </row>
    <row r="12" spans="1:9" ht="42" customHeight="1" x14ac:dyDescent="0.2">
      <c r="A12" s="408"/>
      <c r="B12" s="408"/>
      <c r="C12" s="408"/>
      <c r="D12" s="408"/>
      <c r="E12" s="419"/>
      <c r="F12" s="420"/>
      <c r="G12" s="423"/>
      <c r="H12" s="424"/>
      <c r="I12" s="425"/>
    </row>
    <row r="13" spans="1:9" ht="42" customHeight="1" x14ac:dyDescent="0.2">
      <c r="A13" s="334"/>
      <c r="B13" s="334"/>
      <c r="C13" s="334"/>
      <c r="D13" s="334"/>
      <c r="E13" s="421"/>
      <c r="F13" s="422"/>
      <c r="G13" s="426"/>
      <c r="H13" s="427"/>
      <c r="I13" s="428"/>
    </row>
    <row r="14" spans="1:9" ht="42" customHeight="1" x14ac:dyDescent="0.2">
      <c r="A14" s="408"/>
      <c r="B14" s="408"/>
      <c r="C14" s="408"/>
      <c r="D14" s="408"/>
      <c r="E14" s="419"/>
      <c r="F14" s="420"/>
      <c r="G14" s="423"/>
      <c r="H14" s="424"/>
      <c r="I14" s="425"/>
    </row>
    <row r="15" spans="1:9" ht="42" customHeight="1" x14ac:dyDescent="0.2">
      <c r="A15" s="334"/>
      <c r="B15" s="334"/>
      <c r="C15" s="334"/>
      <c r="D15" s="334"/>
      <c r="E15" s="421"/>
      <c r="F15" s="422"/>
      <c r="G15" s="426"/>
      <c r="H15" s="427"/>
      <c r="I15" s="428"/>
    </row>
    <row r="16" spans="1:9" ht="42" customHeight="1" x14ac:dyDescent="0.2">
      <c r="A16" s="408"/>
      <c r="B16" s="408"/>
      <c r="C16" s="408"/>
      <c r="D16" s="408"/>
      <c r="E16" s="419"/>
      <c r="F16" s="420"/>
      <c r="G16" s="423"/>
      <c r="H16" s="424"/>
      <c r="I16" s="425"/>
    </row>
    <row r="17" spans="1:9" ht="42" customHeight="1" x14ac:dyDescent="0.2">
      <c r="A17" s="334"/>
      <c r="B17" s="334"/>
      <c r="C17" s="334"/>
      <c r="D17" s="334"/>
      <c r="E17" s="421"/>
      <c r="F17" s="422"/>
      <c r="G17" s="426"/>
      <c r="H17" s="427"/>
      <c r="I17" s="428"/>
    </row>
    <row r="18" spans="1:9" ht="42" customHeight="1" x14ac:dyDescent="0.2">
      <c r="A18" s="408"/>
      <c r="B18" s="408"/>
      <c r="C18" s="408"/>
      <c r="D18" s="408"/>
      <c r="E18" s="419"/>
      <c r="F18" s="420"/>
      <c r="G18" s="423"/>
      <c r="H18" s="424"/>
      <c r="I18" s="425"/>
    </row>
    <row r="19" spans="1:9" ht="42" customHeight="1" x14ac:dyDescent="0.2">
      <c r="A19" s="334"/>
      <c r="B19" s="334"/>
      <c r="C19" s="334"/>
      <c r="D19" s="334"/>
      <c r="E19" s="421"/>
      <c r="F19" s="422"/>
      <c r="G19" s="426"/>
      <c r="H19" s="427"/>
      <c r="I19" s="428"/>
    </row>
    <row r="20" spans="1:9" ht="42" customHeight="1" x14ac:dyDescent="0.2">
      <c r="A20" s="408"/>
      <c r="B20" s="408"/>
      <c r="C20" s="408"/>
      <c r="D20" s="408"/>
      <c r="E20" s="419"/>
      <c r="F20" s="420"/>
      <c r="G20" s="423"/>
      <c r="H20" s="424"/>
      <c r="I20" s="425"/>
    </row>
    <row r="21" spans="1:9" ht="42" customHeight="1" x14ac:dyDescent="0.2">
      <c r="A21" s="334"/>
      <c r="B21" s="334"/>
      <c r="C21" s="334"/>
      <c r="D21" s="334"/>
      <c r="E21" s="421"/>
      <c r="F21" s="422"/>
      <c r="G21" s="426"/>
      <c r="H21" s="427"/>
      <c r="I21" s="428"/>
    </row>
    <row r="22" spans="1:9" ht="12" customHeight="1" x14ac:dyDescent="0.2"/>
    <row r="23" spans="1:9" ht="12" customHeight="1" x14ac:dyDescent="0.2">
      <c r="A23" s="25" t="s">
        <v>71</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312"/>
      <c r="B29" s="312"/>
      <c r="C29" s="312"/>
      <c r="D29" s="312"/>
      <c r="F29" s="435"/>
      <c r="G29" s="435"/>
      <c r="H29" s="435"/>
      <c r="I29" s="435"/>
    </row>
    <row r="30" spans="1:9" x14ac:dyDescent="0.2">
      <c r="A30" s="305"/>
      <c r="B30" s="305"/>
      <c r="C30" s="305"/>
      <c r="D30" s="305"/>
      <c r="F30" s="436"/>
      <c r="G30" s="436"/>
      <c r="H30" s="436"/>
      <c r="I30" s="436"/>
    </row>
    <row r="31" spans="1:9" x14ac:dyDescent="0.2">
      <c r="A31" s="37" t="s">
        <v>130</v>
      </c>
      <c r="F31" s="430" t="s">
        <v>296</v>
      </c>
      <c r="G31" s="431"/>
      <c r="H31" s="431"/>
      <c r="I31" s="431"/>
    </row>
    <row r="32" spans="1:9" x14ac:dyDescent="0.2">
      <c r="A32" s="37"/>
      <c r="F32" s="432"/>
      <c r="G32" s="432"/>
      <c r="H32" s="432"/>
      <c r="I32" s="432"/>
    </row>
    <row r="33" spans="6:9" ht="12" customHeight="1" x14ac:dyDescent="0.2"/>
    <row r="34" spans="6:9" ht="12" customHeight="1" x14ac:dyDescent="0.2">
      <c r="F34" s="433"/>
      <c r="G34" s="433"/>
      <c r="H34" s="433"/>
      <c r="I34" s="433"/>
    </row>
    <row r="35" spans="6:9" ht="12" customHeight="1" x14ac:dyDescent="0.2">
      <c r="F35" s="434"/>
      <c r="G35" s="434"/>
      <c r="H35" s="434"/>
      <c r="I35" s="434"/>
    </row>
    <row r="36" spans="6:9" ht="12" customHeight="1" x14ac:dyDescent="0.2">
      <c r="F36" s="431" t="s">
        <v>72</v>
      </c>
      <c r="G36" s="431"/>
      <c r="H36" s="431"/>
      <c r="I36" s="431"/>
    </row>
  </sheetData>
  <sheetProtection password="EDE9" sheet="1" objects="1" scenarios="1" selectLockedCells="1"/>
  <mergeCells count="39">
    <mergeCell ref="A13:D13"/>
    <mergeCell ref="G16:I17"/>
    <mergeCell ref="A11:D11"/>
    <mergeCell ref="A12:D12"/>
    <mergeCell ref="E12:F13"/>
    <mergeCell ref="G12:I13"/>
    <mergeCell ref="A14:D14"/>
    <mergeCell ref="E14:F15"/>
    <mergeCell ref="G14:I15"/>
    <mergeCell ref="A15:D15"/>
    <mergeCell ref="A20:D20"/>
    <mergeCell ref="E20:F21"/>
    <mergeCell ref="G20:I21"/>
    <mergeCell ref="A21:D21"/>
    <mergeCell ref="E16:F17"/>
    <mergeCell ref="A18:D18"/>
    <mergeCell ref="A19:D19"/>
    <mergeCell ref="E18:F19"/>
    <mergeCell ref="G18:I19"/>
    <mergeCell ref="A16:D16"/>
    <mergeCell ref="A17:D17"/>
    <mergeCell ref="A29:D29"/>
    <mergeCell ref="A30:D30"/>
    <mergeCell ref="F31:I32"/>
    <mergeCell ref="F36:I36"/>
    <mergeCell ref="F34:I35"/>
    <mergeCell ref="F29:I29"/>
    <mergeCell ref="F30:I30"/>
    <mergeCell ref="H1:I1"/>
    <mergeCell ref="A4:I4"/>
    <mergeCell ref="A8:D8"/>
    <mergeCell ref="A10:D10"/>
    <mergeCell ref="E8:F9"/>
    <mergeCell ref="G8:I9"/>
    <mergeCell ref="E10:F11"/>
    <mergeCell ref="G10:I11"/>
    <mergeCell ref="A6:C6"/>
    <mergeCell ref="D6:I6"/>
    <mergeCell ref="A9:D9"/>
  </mergeCells>
  <phoneticPr fontId="4" type="noConversion"/>
  <conditionalFormatting sqref="H1 D6:I6">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Änderungsdoku</vt:lpstr>
      <vt:lpstr>Seite 1</vt:lpstr>
      <vt:lpstr>Seite 2</vt:lpstr>
      <vt:lpstr>Seite 3</vt:lpstr>
      <vt:lpstr>Seite 4</vt:lpstr>
      <vt:lpstr>Seite 5</vt:lpstr>
      <vt:lpstr>Anlage 5 Fachkräfte</vt:lpstr>
      <vt:lpstr>Anlage 6 Personalausgaben</vt:lpstr>
      <vt:lpstr>Anlage 10 Unterschriftsproben</vt:lpstr>
      <vt:lpstr>Hinweis § 264 StGB</vt:lpstr>
      <vt:lpstr>Änderungsdoku!Druckbereich</vt:lpstr>
      <vt:lpstr>'Anlage 10 Unterschriftsproben'!Druckbereich</vt:lpstr>
      <vt:lpstr>'Anlage 5 Fachkräfte'!Druckbereich</vt:lpstr>
      <vt:lpstr>'Anlage 6 Personalausgaben'!Druckbereich</vt:lpstr>
      <vt:lpstr>'Hinweis § 264 StGB'!Druckbereich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Davina Krismann</cp:lastModifiedBy>
  <cp:lastPrinted>2022-12-28T06:25:02Z</cp:lastPrinted>
  <dcterms:created xsi:type="dcterms:W3CDTF">2008-07-29T08:48:50Z</dcterms:created>
  <dcterms:modified xsi:type="dcterms:W3CDTF">2023-05-16T05:14:17Z</dcterms:modified>
</cp:coreProperties>
</file>