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drawings/drawing3.xml" ContentType="application/vnd.openxmlformats-officedocument.drawing+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drawings/drawing4.xml" ContentType="application/vnd.openxmlformats-officedocument.drawing+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Gfaw-data\alw\WiMa\Infoboard_RiLi\RiLspezifisch\SoFaJuSp\02_934_Betreuungsangebote_AUA_AUPA\Formulare\"/>
    </mc:Choice>
  </mc:AlternateContent>
  <bookViews>
    <workbookView xWindow="-15" yWindow="45" windowWidth="14400" windowHeight="11820" activeTab="1"/>
  </bookViews>
  <sheets>
    <sheet name="Änderungsdoku" sheetId="23" r:id="rId1"/>
    <sheet name="Seite 1" sheetId="1" r:id="rId2"/>
    <sheet name="Seite 2" sheetId="24" r:id="rId3"/>
    <sheet name="Seite 3" sheetId="2" r:id="rId4"/>
    <sheet name="Seite 4" sheetId="4" r:id="rId5"/>
    <sheet name="Seite 5" sheetId="11" r:id="rId6"/>
    <sheet name="Anlage 5 Fachkräfte" sheetId="18" r:id="rId7"/>
    <sheet name="Anlage 6 Personalausgaben" sheetId="16" r:id="rId8"/>
    <sheet name="Anlage 10 Unterschriftsproben" sheetId="17" r:id="rId9"/>
    <sheet name="Hinweis § 264 StGB" sheetId="25" r:id="rId10"/>
  </sheets>
  <definedNames>
    <definedName name="_xlnm.Print_Area" localSheetId="0">Änderungsdoku!$A:$C</definedName>
    <definedName name="_xlnm.Print_Area" localSheetId="8">'Anlage 10 Unterschriftsproben'!$A$1:$I$36</definedName>
    <definedName name="_xlnm.Print_Area" localSheetId="6">'Anlage 5 Fachkräfte'!$A$1:$Y$27</definedName>
    <definedName name="_xlnm.Print_Area" localSheetId="7">'Anlage 6 Personalausgaben'!$A$1:$I$75</definedName>
    <definedName name="_xlnm.Print_Area" localSheetId="9">'Hinweis § 264 StGB'!$A$1:$R$75</definedName>
    <definedName name="_xlnm.Print_Area" localSheetId="1">'Seite 1'!$A$1:$I$65</definedName>
    <definedName name="_xlnm.Print_Area" localSheetId="2">'Seite 2'!$A$1:$I$74</definedName>
    <definedName name="_xlnm.Print_Area" localSheetId="3">'Seite 3'!$A$1:$K$51</definedName>
    <definedName name="_xlnm.Print_Area" localSheetId="4">'Seite 4'!$A$1:$I$63</definedName>
    <definedName name="_xlnm.Print_Area" localSheetId="5">'Seite 5'!$A$1:$I$71</definedName>
    <definedName name="_xlnm.Print_Titles" localSheetId="0">Änderungsdoku!$7:$7</definedName>
  </definedNames>
  <calcPr calcId="162913"/>
</workbook>
</file>

<file path=xl/calcChain.xml><?xml version="1.0" encoding="utf-8"?>
<calcChain xmlns="http://schemas.openxmlformats.org/spreadsheetml/2006/main">
  <c r="B45" i="4" l="1"/>
  <c r="B40" i="4"/>
  <c r="B35" i="4"/>
  <c r="B24" i="4"/>
  <c r="B11" i="4"/>
  <c r="A4" i="23" l="1"/>
  <c r="A65" i="1" l="1"/>
  <c r="H1" i="4" l="1"/>
  <c r="H1" i="2"/>
  <c r="H11" i="4" l="1"/>
  <c r="H1" i="24"/>
  <c r="A64" i="1"/>
  <c r="I2" i="16" s="1"/>
  <c r="A51" i="2"/>
  <c r="H54" i="16"/>
  <c r="H56" i="16"/>
  <c r="H58" i="16"/>
  <c r="H60" i="16"/>
  <c r="I43" i="1"/>
  <c r="I42" i="1"/>
  <c r="I41" i="1"/>
  <c r="H45" i="4"/>
  <c r="H51" i="1" s="1"/>
  <c r="H40" i="4"/>
  <c r="H35" i="4"/>
  <c r="H24" i="4"/>
  <c r="H18" i="1"/>
  <c r="D54" i="4" s="1"/>
  <c r="V27" i="18"/>
  <c r="R27" i="18"/>
  <c r="I34" i="16"/>
  <c r="H69" i="16" s="1"/>
  <c r="H75" i="16" s="1"/>
  <c r="V1" i="18"/>
  <c r="B51" i="1"/>
  <c r="D6" i="17"/>
  <c r="H1" i="17"/>
  <c r="D6" i="16"/>
  <c r="H1" i="16"/>
  <c r="H1" i="11"/>
  <c r="I25" i="1"/>
  <c r="I24" i="1"/>
  <c r="I23" i="1"/>
  <c r="Y2" i="18" l="1"/>
  <c r="H26" i="4"/>
  <c r="H47" i="4"/>
  <c r="A50" i="2"/>
  <c r="H71" i="16"/>
  <c r="H64" i="16"/>
  <c r="A70" i="11"/>
  <c r="I2" i="17"/>
  <c r="A62" i="4"/>
  <c r="A73" i="24"/>
  <c r="A71" i="11"/>
  <c r="I3" i="16"/>
  <c r="Y3" i="18"/>
  <c r="I3" i="17"/>
  <c r="A74" i="24"/>
  <c r="A63" i="4"/>
  <c r="D60" i="11"/>
</calcChain>
</file>

<file path=xl/comments1.xml><?xml version="1.0" encoding="utf-8"?>
<comments xmlns="http://schemas.openxmlformats.org/spreadsheetml/2006/main">
  <authors>
    <author>We</author>
  </authors>
  <commentList>
    <comment ref="H18" authorId="0" shapeId="0">
      <text>
        <r>
          <rPr>
            <sz val="9"/>
            <color indexed="81"/>
            <rFont val="Arial"/>
            <family val="2"/>
          </rPr>
          <t>Das voreingestellte
(aktuelle) Datum kann
überschrieben werden.</t>
        </r>
      </text>
    </comment>
  </commentList>
</comments>
</file>

<file path=xl/sharedStrings.xml><?xml version="1.0" encoding="utf-8"?>
<sst xmlns="http://schemas.openxmlformats.org/spreadsheetml/2006/main" count="411" uniqueCount="349">
  <si>
    <t>- verbleibt beim Antragsteller -</t>
  </si>
  <si>
    <t>Subventionsbetrug</t>
  </si>
  <si>
    <t>Mit Freiheitsstrafe bis zu fünf Jahren oder mit Geldstrafe wird bestraft, wer</t>
  </si>
  <si>
    <t>einer für die Bewilligung einer Subvention zuständigen Behörde oder einer anderen in das Subventionsverfahren</t>
  </si>
  <si>
    <t>eingeschalteten Stelle oder Person (Subventionsgeber) über subventionserhebliche Tatsachen für sich oder einen</t>
  </si>
  <si>
    <t>anderen unrichtige oder unvollständige Angaben macht, die für ihn oder den anderen vorteilhaft sind,</t>
  </si>
  <si>
    <t>einen Gegenstand oder eine Geldleistung, deren Verwendung durch Rechtsvorschriften oder durch den Subventions-</t>
  </si>
  <si>
    <t>geber im Hinblick auf eine Subvention beschränkt ist, entgegen der Verwendungsbeschränkung verwendet,</t>
  </si>
  <si>
    <t>den Subventionsgeber entgegen den Rechtsvorschriften über die Subventionsvergabe über subventionserhebliche</t>
  </si>
  <si>
    <t>Tatsachen in Unkenntnis lässt oder</t>
  </si>
  <si>
    <t>in einem Subventionsverfahren eine durch unrichtige oder unvollständige Angaben erlangte Bescheinigung über eine</t>
  </si>
  <si>
    <t>Subventionsberechtigung oder über subventionserhebliche Tatsachen gebraucht.</t>
  </si>
  <si>
    <t>In besonders schweren Fällen ist die Strafe Freiheitsstrafe von sechs Monaten bis zu zehn Jahren. Ein besonders schwerer</t>
  </si>
  <si>
    <t>Fall liegt in der Regel vor, wenn der Täter</t>
  </si>
  <si>
    <t>aus grobem Eigennutz oder unter Verwendung nachgemachter oder verfälschter Belege für sich oder einen anderen</t>
  </si>
  <si>
    <t>eine nicht gerechtfertigte Subvention großen Ausmaßes erlangt,</t>
  </si>
  <si>
    <t>§ 263 Abs. 5 gilt entsprechend.</t>
  </si>
  <si>
    <t>wird. Wird die Subvention ohne Zutun des Täters nicht gewährt, so wird er straflos, wenn er sich freiwillig und ernsthaft</t>
  </si>
  <si>
    <t>bemüht, das Gewähren der Subvention zu verhindern.</t>
  </si>
  <si>
    <t>Subvention im Sinne dieser Vorschrift ist</t>
  </si>
  <si>
    <t>eine Leistung aus öffentlichen Mitteln nach Bundes- oder Landesrecht an Betriebe oder Unternehmen, die wenigstens</t>
  </si>
  <si>
    <t>zum Teil</t>
  </si>
  <si>
    <t>a)</t>
  </si>
  <si>
    <t>ohne marktmäßige Gegenleistung gewährt wird und</t>
  </si>
  <si>
    <t>b)</t>
  </si>
  <si>
    <t>der Förderung der Wirtschaft dienen soll,</t>
  </si>
  <si>
    <t>ohne marktmäßige Gegenleistung gewährt wird.</t>
  </si>
  <si>
    <t>Betrieb oder Unternehmen im Sinne des Satzes 1 Nr. 1 ist auch das öffentliche Unternehmen.</t>
  </si>
  <si>
    <t>Subventionserheblich im Sinne des Absatzes 1 sind Tatsachen,</t>
  </si>
  <si>
    <t>die durch Gesetz oder auf Grund eines Gesetzes von dem Subventionsgeber als subventionserheblich bezeichnet</t>
  </si>
  <si>
    <t>sind oder</t>
  </si>
  <si>
    <t>§ 3 SubvG: Offenbarungspflicht bei der Inanspruchnahme von Subventionen</t>
  </si>
  <si>
    <t>Der Subventionsnehmer ist verpflichtet, dem Subventionsgeber unverzüglich alle Tatsachen mitzuteilen, die der Bewilligung,</t>
  </si>
  <si>
    <t>bestehende Pflichten zur Offenbarung bleiben unberührt.</t>
  </si>
  <si>
    <t>Wer einen Gegenstand oder eine Geldleistung, deren Verwendung durch Gesetz oder durch den Subventionsgeber im</t>
  </si>
  <si>
    <t>Hinblick auf eine Subvention beschränkt ist, entgegen der Verwendungsbeschränkung verwenden will, hat dies rechtzeitig</t>
  </si>
  <si>
    <t>vorher dem Subventionsgeber anzuzeigen.</t>
  </si>
  <si>
    <t>§ 4 SubvG: Scheingeschäfte, Missbrauch von Gestaltungsmöglichkeiten</t>
  </si>
  <si>
    <t>Rückforderung, Weitergewährung oder das Belassen der Subvention oder des Subventionsvorteils maßgebend.</t>
  </si>
  <si>
    <t>Die Bewilligung oder Gewährung einer Subvention oder eines Subventionsvorteils ist ausgeschlossen, wenn im</t>
  </si>
  <si>
    <t>Zusammenhang mit einer beantragten Subvention ein Rechtsgeschäft oder eine Handlung unter Missbrauch von</t>
  </si>
  <si>
    <t>Gestaltungsmöglichkeiten vorgenommen wird. Ein Missbrauch liegt vor, wenn jemand eine den gegebenen Tatsachen und</t>
  </si>
  <si>
    <t>Verhältnissen unangemessene Gestaltungsmöglichkeit benutzt, um eine Subvention oder einen Subventionsvorteil für sich</t>
  </si>
  <si>
    <t>oder einen anderen in Anspruch zu nehmen oder zu nutzen, obwohl dies dem Subventionszweck widerspricht. Dies ist</t>
  </si>
  <si>
    <t>namentlich dann anzunehmen, wenn die förmlichen Voraussetzungen einer Subvention oder eines Subventionsvorteils in</t>
  </si>
  <si>
    <t>einer dem Subventionszweck widersprechenden Weise künstlich geschaffen werden.</t>
  </si>
  <si>
    <t>§ 5 SubvG: Herausgabe von Subventionsvorteilen</t>
  </si>
  <si>
    <t>Für den Umfang der Herausgabe gelten die Vorschriften des Bürgerlichen Gesetzbuches über die Herausgabe einer</t>
  </si>
  <si>
    <t>Besonders bestehende Verpflichtungen zur Herausgabe bleiben unberührt.</t>
  </si>
  <si>
    <r>
      <t>Sachausgaben</t>
    </r>
    <r>
      <rPr>
        <i/>
        <sz val="8"/>
        <rFont val="Arial"/>
        <family val="2"/>
      </rPr>
      <t xml:space="preserve"> (Einzelpositionen sind inhaltlich in einer Anlage zu untersetzen!)</t>
    </r>
  </si>
  <si>
    <t>Beschäftigungszeitraum</t>
  </si>
  <si>
    <t>tarifliche
Eingruppierung</t>
  </si>
  <si>
    <t>Funktion im Projekt</t>
  </si>
  <si>
    <t>projektbezogene
Personalausgaben
in €</t>
  </si>
  <si>
    <t>Sonstiges</t>
  </si>
  <si>
    <r>
      <t>Verbindliche Arbeitsentgeltberechnung bezogen auf die Gesamtarbeitszeit:</t>
    </r>
    <r>
      <rPr>
        <i/>
        <u/>
        <sz val="8"/>
        <rFont val="Arial"/>
        <family val="2"/>
      </rPr>
      <t xml:space="preserve"> Eigene Formulare können genutzt werden!</t>
    </r>
  </si>
  <si>
    <r>
      <t xml:space="preserve">Umlage 1 </t>
    </r>
    <r>
      <rPr>
        <sz val="8"/>
        <rFont val="Arial"/>
        <family val="2"/>
      </rPr>
      <t>(gilt für Unternehmen &lt; 30 Mitarbeiter)</t>
    </r>
  </si>
  <si>
    <r>
      <t xml:space="preserve">Umlage 3 </t>
    </r>
    <r>
      <rPr>
        <sz val="8"/>
        <rFont val="Arial"/>
        <family val="2"/>
      </rPr>
      <t>(Insolvenzgeldumlage)</t>
    </r>
  </si>
  <si>
    <t>Ist der/die Arbeitnehmer/in unterhaltspflichtig gegenüber Kindern,
die vor dem 31.10.2006 geboren sind?</t>
  </si>
  <si>
    <t>Berechnung der Personalausgaben</t>
  </si>
  <si>
    <t>Aufwendungen für Versicherungsschutz</t>
  </si>
  <si>
    <t>Es wurden</t>
  </si>
  <si>
    <t>Arbeitsverträge der Fachkräfte (bei Veränderungen und/oder Neueinstellungen)</t>
  </si>
  <si>
    <t>Qualifikationsnachweise der Fachkräfte (bei Veränderungen und/oder Neueinstellungen)</t>
  </si>
  <si>
    <t>10</t>
  </si>
  <si>
    <t>sonstige Verträge (z. B. Honorarverträge)</t>
  </si>
  <si>
    <t>Übersicht unterschriftsberechtigter Personen (bei Veränderungen)</t>
  </si>
  <si>
    <t>Name</t>
  </si>
  <si>
    <r>
      <t xml:space="preserve">Verfügungsberechtigung
</t>
    </r>
    <r>
      <rPr>
        <sz val="9"/>
        <rFont val="Arial"/>
        <family val="2"/>
      </rPr>
      <t>E-Einzeln
G-Gemeinsam</t>
    </r>
  </si>
  <si>
    <t>Unterschriftsprobe</t>
  </si>
  <si>
    <t>Funktion</t>
  </si>
  <si>
    <t>Bestätigt durch:</t>
  </si>
  <si>
    <t>Name in Druckschrift</t>
  </si>
  <si>
    <r>
      <t xml:space="preserve">inhaltliche Konzeption </t>
    </r>
    <r>
      <rPr>
        <sz val="7"/>
        <rFont val="Arial"/>
        <family val="2"/>
      </rPr>
      <t>(Beschreibung des Betreuungsangebotes und dessen Qualitätssicherung)</t>
    </r>
  </si>
  <si>
    <t>F-BAN</t>
  </si>
  <si>
    <t>kommunale Mittel</t>
  </si>
  <si>
    <t>Bundesmittel</t>
  </si>
  <si>
    <t>Stellenbezeichnung:</t>
  </si>
  <si>
    <t>Arbeitsentgelt pro Monat</t>
  </si>
  <si>
    <t>in €</t>
  </si>
  <si>
    <t>Vermögenswirksame Leistungen pro Monat</t>
  </si>
  <si>
    <t>Personalausgaben pro Monat</t>
  </si>
  <si>
    <t>Gesamtbrutto für o. g. Beschäftigungszeitraum</t>
  </si>
  <si>
    <t>Beitrag zur Berufsgenossenschaft</t>
  </si>
  <si>
    <t>Gesamtsumme</t>
  </si>
  <si>
    <t>Antragsteller/Träger:</t>
  </si>
  <si>
    <t>Vergütung für auf Honorarbasis tätige Fachkräfte</t>
  </si>
  <si>
    <t>Name, Vorname:</t>
  </si>
  <si>
    <t>Geburtsdatum:</t>
  </si>
  <si>
    <t>Einstellungsdatum im Unternehmen:</t>
  </si>
  <si>
    <t>im beantragten Projekt beschäftigt:</t>
  </si>
  <si>
    <t>von</t>
  </si>
  <si>
    <t>bis</t>
  </si>
  <si>
    <t>Aufwandsentschädigungen für Ehrenamtliche</t>
  </si>
  <si>
    <t>Betreuungsmaterial</t>
  </si>
  <si>
    <t>2.8</t>
  </si>
  <si>
    <t>2.9</t>
  </si>
  <si>
    <t>2.10</t>
  </si>
  <si>
    <t>Aufwendungen für Öffentlichkeitsarbeit</t>
  </si>
  <si>
    <t>Angaben der ehrenamtlichen Helfer/innen:</t>
  </si>
  <si>
    <t>Der/die Mitarbeiter/in wird vergütet nach:</t>
  </si>
  <si>
    <t>Name, Vorname</t>
  </si>
  <si>
    <t>Betreuungstätigkeit</t>
  </si>
  <si>
    <t>Entgeltgruppe</t>
  </si>
  <si>
    <t>Erfahrungsstufe</t>
  </si>
  <si>
    <t>Arbeitgeberanteil zur Sozialversicherung</t>
  </si>
  <si>
    <t>in %</t>
  </si>
  <si>
    <t>Der Antragsteller erklärt, dass</t>
  </si>
  <si>
    <t>die im Antrag gemachten Angaben richtig und vollständig sind.</t>
  </si>
  <si>
    <t>Hinweis zum Subventionsbetrug</t>
  </si>
  <si>
    <t>Internet:</t>
  </si>
  <si>
    <t>2.7</t>
  </si>
  <si>
    <t>Gesamtsumme der Ausgaben</t>
  </si>
  <si>
    <t>Gesamtsumme der Finanzierung</t>
  </si>
  <si>
    <t>Ausgaben für Personal</t>
  </si>
  <si>
    <t>Antrag</t>
  </si>
  <si>
    <t>Eingangsstempel:</t>
  </si>
  <si>
    <t>Tel.-Nr.:</t>
  </si>
  <si>
    <t>E-Mail:</t>
  </si>
  <si>
    <t>Fax-Nr.:</t>
  </si>
  <si>
    <t>Projektbezeichnung:</t>
  </si>
  <si>
    <t>III. Beantragte Zuwendung</t>
  </si>
  <si>
    <t>Aktenzeichen:</t>
  </si>
  <si>
    <t>Private Mittel</t>
  </si>
  <si>
    <t>Angaben der fachlichen Begleitung und Unterstützung der ehrenamtlichen Helferinnen und Helfer durch hauptamtliche Fachkräfte:</t>
  </si>
  <si>
    <t>Folgende Anlagen sind Bestandteil des Antrages und mit dem Antrag einzureichen:</t>
  </si>
  <si>
    <t>1</t>
  </si>
  <si>
    <t>2</t>
  </si>
  <si>
    <t>3</t>
  </si>
  <si>
    <t>4</t>
  </si>
  <si>
    <t>Ort, Datum</t>
  </si>
  <si>
    <t>1.</t>
  </si>
  <si>
    <t>1.2</t>
  </si>
  <si>
    <t>2.</t>
  </si>
  <si>
    <t>2.1</t>
  </si>
  <si>
    <t>2.2</t>
  </si>
  <si>
    <t>2.3</t>
  </si>
  <si>
    <t>2.4</t>
  </si>
  <si>
    <t>2.5</t>
  </si>
  <si>
    <t>2.6</t>
  </si>
  <si>
    <t>§ 264 StGB (Auszug)</t>
  </si>
  <si>
    <t>(1)</t>
  </si>
  <si>
    <t>(2)</t>
  </si>
  <si>
    <t>(3)</t>
  </si>
  <si>
    <t>(4)</t>
  </si>
  <si>
    <t>(5)</t>
  </si>
  <si>
    <t>(6)</t>
  </si>
  <si>
    <t>(7)</t>
  </si>
  <si>
    <t>(8)</t>
  </si>
  <si>
    <t>Fortbildungsmaßnahmen</t>
  </si>
  <si>
    <t>3.</t>
  </si>
  <si>
    <t>Vertretungsberechtigte Person/en:</t>
  </si>
  <si>
    <t>4.</t>
  </si>
  <si>
    <t>5.</t>
  </si>
  <si>
    <t>3.1</t>
  </si>
  <si>
    <t>3.2</t>
  </si>
  <si>
    <t>3.3</t>
  </si>
  <si>
    <t>4.1</t>
  </si>
  <si>
    <t>4.2</t>
  </si>
  <si>
    <t>5.1</t>
  </si>
  <si>
    <t>5.2</t>
  </si>
  <si>
    <t>I. Antragsteller</t>
  </si>
  <si>
    <t>IV. Bankverbindung</t>
  </si>
  <si>
    <t>Siehe Fußnote 1 Seite 1 dieses Antrages.</t>
  </si>
  <si>
    <t>Anrechnungszeiten: Kann der/die Arbeitnehmer/in gleichwertige Berufserfahrungen
bei anderen Arbeitgebern vorweisen?</t>
  </si>
  <si>
    <t>(wenn ja, bitte auf einem gesonderten Blatt den Arbeitgeber, die Art und die Zeiten der Beschäftigung angeben!)</t>
  </si>
  <si>
    <t>Liegt das Einstellungsdatum (incl. o. g. Anrechnungszeiten) vor 11/2006?</t>
  </si>
  <si>
    <t>wenn ja:</t>
  </si>
  <si>
    <t>War der/die Arbeitnehmer/in am 31.10.2006</t>
  </si>
  <si>
    <t>Anzahl</t>
  </si>
  <si>
    <t>davon</t>
  </si>
  <si>
    <t>Tage</t>
  </si>
  <si>
    <t>wöchentliche Gesamtarbeitszeit lt. Arbeitsvertrag:</t>
  </si>
  <si>
    <t>in Stunden pro Woche</t>
  </si>
  <si>
    <t>davon wöchentliche Arbeitszeit im Projekt:</t>
  </si>
  <si>
    <r>
      <t>Bezeichnung</t>
    </r>
    <r>
      <rPr>
        <sz val="8"/>
        <rFont val="Arial"/>
        <family val="2"/>
      </rPr>
      <t xml:space="preserve"> (z. B. AVR)</t>
    </r>
  </si>
  <si>
    <r>
      <t xml:space="preserve">Umlage 2 </t>
    </r>
    <r>
      <rPr>
        <sz val="8"/>
        <rFont val="Arial"/>
        <family val="2"/>
      </rPr>
      <t>(gilt für alle Unternehmen)</t>
    </r>
  </si>
  <si>
    <r>
      <t>Ausgaben für Altersvorsorge/Zusatzversorgungskassen</t>
    </r>
    <r>
      <rPr>
        <sz val="8"/>
        <rFont val="Arial"/>
        <family val="2"/>
      </rPr>
      <t xml:space="preserve"> incl. mögl. SV-Beiträge</t>
    </r>
  </si>
  <si>
    <r>
      <t xml:space="preserve">Einmal- und Sonderzahlungen </t>
    </r>
    <r>
      <rPr>
        <sz val="8"/>
        <rFont val="Arial"/>
        <family val="2"/>
      </rPr>
      <t xml:space="preserve">gemäß tatsächlichem Anspruch für das Jahr
z. B. Urlaubs- und Weihnachtsgeld </t>
    </r>
    <r>
      <rPr>
        <b/>
        <u/>
        <sz val="9"/>
        <rFont val="Arial"/>
        <family val="2"/>
      </rPr>
      <t>ohne</t>
    </r>
    <r>
      <rPr>
        <sz val="9"/>
        <rFont val="Arial"/>
        <family val="2"/>
      </rPr>
      <t xml:space="preserve"> AG-SV und Umlagen</t>
    </r>
  </si>
  <si>
    <t>sonstige Einnahmen</t>
  </si>
  <si>
    <t>Landesmittel</t>
  </si>
  <si>
    <t>Mittel der Pflegekassen</t>
  </si>
  <si>
    <t>beantragte Zuwendung</t>
  </si>
  <si>
    <t>Der Antrag auf Genehmigung des vorzeitigen Maßnahmebeginns wird hiermit gestellt:</t>
  </si>
  <si>
    <t>5</t>
  </si>
  <si>
    <t>6</t>
  </si>
  <si>
    <t>7</t>
  </si>
  <si>
    <t>8</t>
  </si>
  <si>
    <t>9</t>
  </si>
  <si>
    <t>Registerauszug (bei Veränderungen), Satzung, Gesellschaftervertrag</t>
  </si>
  <si>
    <t>Freistellungsbescheid des zuständigen Finanzamtes (Nachweis der Gemeinnützigkeit)</t>
  </si>
  <si>
    <t>Mietvertrag (bei Veränderungen)</t>
  </si>
  <si>
    <t>Übersicht zu den Fachkräften</t>
  </si>
  <si>
    <t>wöchentliche
Projektarbeitszeit</t>
  </si>
  <si>
    <t>bei Ende der Unterhaltspflicht im Förderjahr</t>
  </si>
  <si>
    <t>Datum:</t>
  </si>
  <si>
    <t>die Gesamtfinanzierung bei Gewährung der beantragten Förderung gesichert ist.</t>
  </si>
  <si>
    <t>II. Projektbezeichnung, Durchführungsort und -zeitraum</t>
  </si>
  <si>
    <r>
      <t xml:space="preserve">Durchführungsort des Projektes:
</t>
    </r>
    <r>
      <rPr>
        <sz val="8"/>
        <rFont val="Arial"/>
        <family val="2"/>
      </rPr>
      <t>(Anschrift)</t>
    </r>
  </si>
  <si>
    <t>Fahrt-/Reisekosten</t>
  </si>
  <si>
    <t>Aufwendungen für Miete/Mietnebenkosten</t>
  </si>
  <si>
    <t>rechtsverbindliche Unterschrift/en des Antragstellers/Trägers</t>
  </si>
  <si>
    <t>Anlage 5: Übersicht zu den Fachkräften</t>
  </si>
  <si>
    <t>Anlage 10: Übersicht über unterschriftsberechtigte Personen</t>
  </si>
  <si>
    <t>Änderungsdokumentation</t>
  </si>
  <si>
    <t>Version</t>
  </si>
  <si>
    <t>Datum</t>
  </si>
  <si>
    <t>Beschreibung der Änderung</t>
  </si>
  <si>
    <t>V 1.0</t>
  </si>
  <si>
    <t>Ersterstellung</t>
  </si>
  <si>
    <t>V 1.1</t>
  </si>
  <si>
    <t>1. Änderung</t>
  </si>
  <si>
    <t>V 1.2</t>
  </si>
  <si>
    <t>2. Änderung</t>
  </si>
  <si>
    <t>V 1.3</t>
  </si>
  <si>
    <t>V 1.4</t>
  </si>
  <si>
    <t>V 1.5</t>
  </si>
  <si>
    <t>V 1.6</t>
  </si>
  <si>
    <t>V 1.7</t>
  </si>
  <si>
    <t>V 1.8</t>
  </si>
  <si>
    <t>3. Änderung</t>
  </si>
  <si>
    <t>4. Änderung</t>
  </si>
  <si>
    <t>5. Änderung</t>
  </si>
  <si>
    <t>6. Änderung</t>
  </si>
  <si>
    <t>7. Änderung</t>
  </si>
  <si>
    <t>Anpassung ANBest-P und 
Ergänzung der Abfrage zur Besserstellung im Punkt V. (neu) Angaben des Antragstellers</t>
  </si>
  <si>
    <t>Anschrift Antragsteller/Träger:¹</t>
  </si>
  <si>
    <t>Kontoinhaber:¹</t>
  </si>
  <si>
    <t>Bank, Ort:¹</t>
  </si>
  <si>
    <t>IBAN:¹</t>
  </si>
  <si>
    <t>BIC:¹</t>
  </si>
  <si>
    <t>V. Angaben zum Antragsteller¹</t>
  </si>
  <si>
    <t>Die folgenden Angaben sind nur erforderlich, wenn die beantragte 
Zuwendung für dieses Projekt mehr als 50.000 € beträgt:</t>
  </si>
  <si>
    <t>Anteil der Zuwendungen der öffentlichen Hand zur Finanzierung der Gesamtausgaben des Antragstellers (in %):¹</t>
  </si>
  <si>
    <t>im Vorjahr</t>
  </si>
  <si>
    <t>im laufenden Geschäftsjahr (Prognose)</t>
  </si>
  <si>
    <t>für die geplante Projektlaufzeit (Prognose)</t>
  </si>
  <si>
    <t>(Nur bei Auseinanderfallen des laufenden Geschäftsjahres
und der geplanten Projektlaufzeit angeben!)</t>
  </si>
  <si>
    <t>Werden die Gesamtausgaben des Antragstellers 
überwiegend (größer als 50%) aus Zuwendungen 
der öffentlichen Hand bestritten, wird die Einhaltung 
des Besserstellungsverbotes bestätigt.</t>
  </si>
  <si>
    <t>VI. Angaben zum Projekt</t>
  </si>
  <si>
    <t>Aufgabenbereiche:¹</t>
  </si>
  <si>
    <r>
      <t>Finanzierung des Projektes bezogen auf die Gesamtausgaben (in €)</t>
    </r>
    <r>
      <rPr>
        <b/>
        <sz val="9"/>
        <rFont val="Arial"/>
        <family val="2"/>
      </rPr>
      <t>¹</t>
    </r>
  </si>
  <si>
    <t>VII. Sonstige Angaben</t>
  </si>
  <si>
    <t>VIII. Anlagen zum Antrag¹</t>
  </si>
  <si>
    <t>IX. Ausgaben- und Finanzierungsplan</t>
  </si>
  <si>
    <t>V 1.9</t>
  </si>
  <si>
    <t>§ 264 Strafgesetzbuch und §§ 3-5 Subventionsgesetz</t>
  </si>
  <si>
    <t xml:space="preserve"> verbleiben beim Antragsteller</t>
  </si>
  <si>
    <t xml:space="preserve"> verbleibt beim Antragsteller</t>
  </si>
  <si>
    <r>
      <t xml:space="preserve">Einnahmen </t>
    </r>
    <r>
      <rPr>
        <sz val="8"/>
        <rFont val="Arial"/>
        <family val="2"/>
      </rPr>
      <t>(z. B. Entlastungsbetrag nach § 45b SGB XI)</t>
    </r>
  </si>
  <si>
    <r>
      <t>weitere Landesmittel</t>
    </r>
    <r>
      <rPr>
        <vertAlign val="superscript"/>
        <sz val="9"/>
        <rFont val="Arial"/>
        <family val="2"/>
      </rPr>
      <t>¹</t>
    </r>
  </si>
  <si>
    <t xml:space="preserve">Aktenzeichen: </t>
  </si>
  <si>
    <t>Anpassung Formularname (alt: Antrag zur Förderung niedrigschwelliger Betreuungsangebote), Anpassung der Bezeichung des Förderbereiches, Umstellung auf Office-Version ab 2007 (Format .xlsx), Entfernen der ANBest-P (da über den Downloadbereich des Förderprogramms auf gfaw-thueringen.de abrufbar)</t>
  </si>
  <si>
    <t>V 1.10</t>
  </si>
  <si>
    <t>der beiliegende Ausgaben- und Finanzierungsplan nach den Grundsätzen einer sparsamen 
und wirtschaftlichen Haushaltsführung aufgestellt wurde und dass ihn die darin ausgewiesenen 
Beträge nach den ANBest-P binden. Weitere Deckungsmittel sind nicht vorhanden.</t>
  </si>
  <si>
    <t>keine Ausgaben geltend gemacht werden, die bereits vor Beginn entstanden sind oder 
erst nach Abschluss des Vorhabens entstehen würden.</t>
  </si>
  <si>
    <t>ihm der Text vom § 264 Strafgesetzbuch und ein Auszug aus dem  Subventionsgesetz §§ 3-5 
ausgehändigt wurde (Anlage dieser Antragsvorlage) und er diese zur Kenntnis genommen hat.</t>
  </si>
  <si>
    <t>mit dem Projekt noch nicht begonnen wurde und auch vor Bekanntgabe des Zuwendungs-
bescheides nicht begonnen wird, sofern kein vorzeitiger Maßnahmebeginn genehmigt wurde. 
Als Vorhabenbeginn ist grundsätzlich auch der Abschluss eines der Ausführung zuzurech-
nenden Lieferungs- oder Leistungsvertrages zu werten.</t>
  </si>
  <si>
    <t>die Allgemeinen Nebenbestimmungen für Zuwendungen zur Projektförderung (ANBest-P) 
ausgehändigt wurden, er vom Inhalt Kenntnis genommen hat und diese als rechtsverbindlich
anerkennt.</t>
  </si>
  <si>
    <r>
      <t>X. Erklärungen des Antragstellers</t>
    </r>
    <r>
      <rPr>
        <i/>
        <sz val="9"/>
        <rFont val="Arial"/>
        <family val="2"/>
      </rPr>
      <t xml:space="preserve"> </t>
    </r>
    <r>
      <rPr>
        <i/>
        <sz val="9"/>
        <color rgb="FF0070C0"/>
        <rFont val="Arial"/>
        <family val="2"/>
      </rPr>
      <t>(Bitte Zutreffendes ankreuzen!)</t>
    </r>
  </si>
  <si>
    <t>ihm bekannt ist, dass die Angaben zur Antragsberechtigung und zum Verwendungszweck 
subventionserheblich im Sinne § 264 Strafgesetzbuch in Verbindung mit §§ 3-5 Subventions-
gesetz und dem Thüringer Subventionsgesetz (ThürSubvG) sind und er sich wegen unrichtigen, 
unvollständigen oder unterlassenen Angaben wegen Subventionsbetruges strafbar machen 
kann. Subventionserheblich sind insbesondere alle Tatsachen auf die die Fußnoten dieses 
Antragsformulars hinweisen.</t>
  </si>
  <si>
    <t>Anpassung der Erklärung zum Datenschutz und der subventionserheblichen Erklärung</t>
  </si>
  <si>
    <t>V 1.11</t>
  </si>
  <si>
    <r>
      <t>Die Förderung wird für Aufwandsentschädigungen für ehrenamtliche Helfer sowie Personal- und Sachausgaben beantragt, die durch die Wahrnehmung folgender Aufgaben entstehen:</t>
    </r>
    <r>
      <rPr>
        <sz val="9"/>
        <color rgb="FF0070C0"/>
        <rFont val="Arial"/>
        <family val="2"/>
      </rPr>
      <t xml:space="preserve"> </t>
    </r>
    <r>
      <rPr>
        <i/>
        <sz val="8"/>
        <color rgb="FF0070C0"/>
        <rFont val="Arial"/>
        <family val="2"/>
      </rPr>
      <t>(Bitte Zutreffendes ankreuzen!)</t>
    </r>
  </si>
  <si>
    <r>
      <t xml:space="preserve">öffentliche Mittel¹ </t>
    </r>
    <r>
      <rPr>
        <i/>
        <sz val="8"/>
        <color rgb="FF0070C0"/>
        <rFont val="Arial"/>
        <family val="2"/>
      </rPr>
      <t>(z. B. kommunale Mittel, Mittel der Arbeitsförd.)</t>
    </r>
  </si>
  <si>
    <r>
      <t>sonstige Fördermittel</t>
    </r>
    <r>
      <rPr>
        <vertAlign val="superscript"/>
        <sz val="9"/>
        <rFont val="Arial"/>
        <family val="2"/>
      </rPr>
      <t>¹</t>
    </r>
    <r>
      <rPr>
        <sz val="9"/>
        <rFont val="Arial"/>
        <family val="2"/>
      </rPr>
      <t xml:space="preserve"> </t>
    </r>
    <r>
      <rPr>
        <i/>
        <sz val="8"/>
        <color rgb="FF0070C0"/>
        <rFont val="Arial"/>
        <family val="2"/>
      </rPr>
      <t>(z. B. Selbsthilfe/Ehrenamt)</t>
    </r>
  </si>
  <si>
    <r>
      <t>Weitere Fördermittel:</t>
    </r>
    <r>
      <rPr>
        <i/>
        <sz val="8"/>
        <rFont val="Arial"/>
        <family val="2"/>
      </rPr>
      <t xml:space="preserve"> </t>
    </r>
    <r>
      <rPr>
        <i/>
        <sz val="8"/>
        <color rgb="FF0070C0"/>
        <rFont val="Arial"/>
        <family val="2"/>
      </rPr>
      <t>(Bitte Zutreffendes ankreuzen und ggf. den Nachweis beifügen!)</t>
    </r>
  </si>
  <si>
    <r>
      <t xml:space="preserve">Handelt es sich um einen Antrag nach </t>
    </r>
    <r>
      <rPr>
        <i/>
        <sz val="8"/>
        <color rgb="FF0070C0"/>
        <rFont val="Arial"/>
        <family val="2"/>
      </rPr>
      <t>(Bitte Zutreffendes ankreuzen!)</t>
    </r>
  </si>
  <si>
    <t>Durch den Antrag-
steller auszufüllen!</t>
  </si>
  <si>
    <t xml:space="preserve"> liegt dem
 Antrag bei</t>
  </si>
  <si>
    <t xml:space="preserve"> wird
 nachgereicht</t>
  </si>
  <si>
    <t xml:space="preserve"> ist nicht
 zutreffend</t>
  </si>
  <si>
    <t xml:space="preserve">Bezeichnung
</t>
  </si>
  <si>
    <t>11</t>
  </si>
  <si>
    <t>Antrag zur Förderung von AUPA</t>
  </si>
  <si>
    <t xml:space="preserve"> Nr. der Anlage</t>
  </si>
  <si>
    <r>
      <t>Qualifikation</t>
    </r>
    <r>
      <rPr>
        <sz val="9"/>
        <color rgb="FF0070C0"/>
        <rFont val="Arial"/>
        <family val="2"/>
      </rPr>
      <t xml:space="preserve"> </t>
    </r>
    <r>
      <rPr>
        <i/>
        <sz val="8"/>
        <color rgb="FF0070C0"/>
        <rFont val="Arial"/>
        <family val="2"/>
      </rPr>
      <t>(Bitte die Arbeitsverträge und Befähigungsnachweise beifügen!)</t>
    </r>
    <r>
      <rPr>
        <i/>
        <sz val="8"/>
        <rFont val="Arial"/>
        <family val="2"/>
      </rPr>
      <t xml:space="preserve">
</t>
    </r>
    <r>
      <rPr>
        <i/>
        <sz val="8"/>
        <color rgb="FF0070C0"/>
        <rFont val="Arial"/>
        <family val="2"/>
      </rPr>
      <t>- mindestens eine Fachkraft muss einen Qualifikationsnachweis besitzen -</t>
    </r>
  </si>
  <si>
    <t>Gesamtausgaben (in €)¹</t>
  </si>
  <si>
    <t>Betrag in €</t>
  </si>
  <si>
    <t>Fortbildung für Ehrenamtliche und Supervision/Angehörigenschulungen</t>
  </si>
  <si>
    <t>Bürobedarf und Fachliteratur</t>
  </si>
  <si>
    <t>Geräte und Ausstattung</t>
  </si>
  <si>
    <t xml:space="preserve">1.1
</t>
  </si>
  <si>
    <t>Eigenmittel des Antragstellers</t>
  </si>
  <si>
    <t>er zum Vorsteuerabzug gemäß § 15 UStG
und dies im Ausgabenplan berücksichtigt hat.</t>
  </si>
  <si>
    <r>
      <t xml:space="preserve">Anlage 6: Berechnung der Personalausgaben </t>
    </r>
    <r>
      <rPr>
        <sz val="9"/>
        <rFont val="Arial"/>
        <family val="2"/>
      </rPr>
      <t xml:space="preserve">(Kopiervorlage) - </t>
    </r>
    <r>
      <rPr>
        <i/>
        <sz val="8"/>
        <color rgb="FF0070C0"/>
        <rFont val="Arial"/>
        <family val="2"/>
      </rPr>
      <t>Personenbezogene Angaben sind immer auszufüllen!</t>
    </r>
  </si>
  <si>
    <t>Umbennung der Datei
          von: »Antrag Förderung von AUA« 
          in: »Antrag Förderung von AUPA«,
Anpassung Punkt VI. (Angaben zum Projekt), Punkt VIII. (Anlagen zum Antrag), 
Punkt IX. (Ausgaben- und Finanzierungsplan), Punkt X. (Erklärungen des Antragstellers)</t>
  </si>
  <si>
    <t>V 1.12</t>
  </si>
  <si>
    <t>Anpassung der Erklärung zum Datenschutz</t>
  </si>
  <si>
    <t>Ansprechpartner:</t>
  </si>
  <si>
    <t>Funktion des Ansprechpartners:</t>
  </si>
  <si>
    <t>* * * Status- und Funktionsbezeichnungen dieses Antrages gelten geschlechtsneutral. * * *</t>
  </si>
  <si>
    <t>Erstantrag</t>
  </si>
  <si>
    <t>Änderungsantrag</t>
  </si>
  <si>
    <t>Beginn des Projektes:¹</t>
  </si>
  <si>
    <t>Ende des Projektes:¹</t>
  </si>
  <si>
    <t xml:space="preserve">Stempel, rechtsverbindliche Unterschrift/en des Antragstellers/Trägers </t>
  </si>
  <si>
    <t>V 1.13</t>
  </si>
  <si>
    <t>Anpassung Seite 4 (Hinweis bei Ausgabenposition 1.1 "maximal bis E 9b TV-L ...")</t>
  </si>
  <si>
    <t>V 1.14</t>
  </si>
  <si>
    <t>Bescheinigung in Steuersachen (für Erstantragsteller, nicht älter als ein Monat)</t>
  </si>
  <si>
    <t>Aktualisierung der Richtlinenbezeichnung</t>
  </si>
  <si>
    <t>V 1.15</t>
  </si>
  <si>
    <t>Aktualisierung der Richtlinenbezeichnung
Anpassung der Fußnote 1 und des Hinweises zum § 264 StGB</t>
  </si>
  <si>
    <t>seine Befugnisse oder seine Stellung als Amtsträger oder Europäischer Amtsträger missbraucht oder</t>
  </si>
  <si>
    <t>die Mithilfe eines Amtsträgers oder Europäischen Amtsträgers ausnutzt, der seine Befugnisse oder seine Stellung</t>
  </si>
  <si>
    <t>missbraucht.</t>
  </si>
  <si>
    <t>In den Fällen des Absatzes 1 Nummer 2 ist der Versuch strafbar.</t>
  </si>
  <si>
    <t>Wer in den Fällen des Absatzes 1 Nr. 1 bis 3 leichtfertig handelt, wird mit Freiheitsstrafe bis zu drei Jahren oder mit Geld-</t>
  </si>
  <si>
    <t>strafe bestraft.</t>
  </si>
  <si>
    <t>Nach den Absätzen 1 und 5 wird nicht bestraft, wer freiwillig verhindert, dass auf Grund der Tat die Subvention gewährt</t>
  </si>
  <si>
    <t>Neben einer Freiheitsstrafe von mindestens einem Jahr wegen einer Straftat nach den Absätzen 1 bis 3 kann das Gericht</t>
  </si>
  <si>
    <t>die Fähigkeit, öffentliche Ämter zu bekleiden, und die Fähigkeit, Rechte aus öffentlichen Wahlen zu erlangen, aberkennen</t>
  </si>
  <si>
    <t>(§ 45 Absatz 2). Gegenstände, auf die sich die Tat bezieht, können eingezogen werden; § 74a ist anzuwenden.</t>
  </si>
  <si>
    <t>eine Leistung aus öffentlichen Mitteln nach dem Recht der Europäischen Union, die wenigstens zum Teil</t>
  </si>
  <si>
    <t>(9)</t>
  </si>
  <si>
    <t>von denen die Bewilligung, Gewährung, Rückforderung, Weitergewährung oder das Belassen einer Subvention</t>
  </si>
  <si>
    <t>oder eines Subventionsvorteils gesetzlich oder nach dem Subventionsvertrag abhängig ist.</t>
  </si>
  <si>
    <t>Gewährung, Weitergewährung, Inanspruchnahme oder dem Belassen der Subvention oder des Subventionsvorteils ent-</t>
  </si>
  <si>
    <t>gegenstehen oder für die Rückforderung der Subvention oder des Subventionsvorteils erheblich sind. Besonders</t>
  </si>
  <si>
    <t>Scheingeschäfte und Scheinhandlungen sind für die Bewilligung, Gewährung, Rückforderung und Weitergewährung</t>
  </si>
  <si>
    <t>oder das Belassen einer Subvention oder eines Subventionsvorteils unerheblich. Wird durch ein Scheingeschäft oder</t>
  </si>
  <si>
    <t>eine Scheinhandlung ein anderer Sachverhalt verdeckt, so ist der verdeckte Sachverhalt für die Bewilligung, Gewährung,</t>
  </si>
  <si>
    <t>Hinblick auf eine Subvention beschränkt ist, entgegen der Verwendungsbeschränkung verwendet und dadurch einen</t>
  </si>
  <si>
    <t>Vorteil erlangt, hat diesen dem Subventionsgeber herauszugeben.</t>
  </si>
  <si>
    <t>ungerechtfertigten Bereicherung entsprechend. Auf den Wegfall der Bereicherung kann sich der Herausgabepflichtige</t>
  </si>
  <si>
    <t>nicht berufen, soweit er die Verwendungsbeschränkung kannte oder infolge grober Fahrlässigkeit nicht kannte.</t>
  </si>
  <si>
    <t>V 1.16</t>
  </si>
  <si>
    <t>Adressänderung</t>
  </si>
  <si>
    <t>Weimarische Straße 45/46</t>
  </si>
  <si>
    <t>99099 Erfurt</t>
  </si>
  <si>
    <t>Bei Angaben, die auf diese Fußnote verweisen, handelt es sich um subventionserhebliche Tatsachen im Sinne des Thüringer Subventionsgesetzes in Verbindung</t>
  </si>
  <si>
    <t>mit dem Subventionsgesetz und des § 264 Absatz 9 des Strafgesetzbuches. Subventionserheblich sind Tatsachen, von denen die Bewilligung, Gewährung,</t>
  </si>
  <si>
    <t xml:space="preserve">Rückforderung, Weitergewährung oder das Belassen einer Subvention oder eines Subventionsvorteils gesetzlich oder nach Subventionsvertrag abhängig ist. </t>
  </si>
  <si>
    <t>Förderung von AUPA</t>
  </si>
  <si>
    <t>GFAW</t>
  </si>
  <si>
    <t>TLVwA</t>
  </si>
  <si>
    <t>V 2.0</t>
  </si>
  <si>
    <t>Übernahme des Formulars</t>
  </si>
  <si>
    <t>Thüringer Landesverwaltungsamt</t>
  </si>
  <si>
    <t>- Abteilungsgruppe Arbeits- und Wirtschaftsförderung</t>
  </si>
  <si>
    <t xml:space="preserve"> bereits
 vorhanden</t>
  </si>
  <si>
    <t>V 2.1</t>
  </si>
  <si>
    <t>Anpassung an neue Richtlinie</t>
  </si>
  <si>
    <t>auf Förderung von Angeboten zur Unterstützung Pflegebedürftiger 
im Alltag, ehrenamtlichen Strukturen, Modellvorhaben zur Erprobung 
neuer Versorgungskonzepte und Versorgungsstrukturen und der 
Selbsthilfe im Freistaat Thüringen gemäß Richtlinie vom 24.03.2023</t>
  </si>
  <si>
    <r>
      <t xml:space="preserve">Vergütung für hauptamtlich angestellte Fachkräfte inkl. Sozialabgaben
</t>
    </r>
    <r>
      <rPr>
        <i/>
        <sz val="8"/>
        <color rgb="FF0070C0"/>
        <rFont val="Arial"/>
        <family val="2"/>
      </rPr>
      <t>(maximal bis E 10 TV-L unter Berücksichtigung des Besserstellungsverbotes)</t>
    </r>
  </si>
  <si>
    <t>er den betroffenen Personen im Sinne des Art. 4 DSGVO (z. B. Mitarbeiter, Ansprechpartner, 
Teilnehmer im Projekt) die Kenntnisnahme der "Datenschutzerklärung Förderverfahren" des 
TLVwA ermöglicht. Die allgemeinen oder auf den jeweiligen Empfänger orientierten Daten-
schutzerklärungen sind über den Bereich "FAQ Datenschutz" sowie über den Link 
https://tlvwa.thueringen.de unter Arbeits- und Wirtschaftsförderung 
&gt; Soziales, Familie, Jugend und Sport &gt; Allgemeine Downloads zu den Richtlinien 
(SoFaJuSp) &gt; Downloads abrufbar.</t>
  </si>
  <si>
    <t>ANBest-P (abrufbar über den Downloadbereich des Förderprogramms auf: https://tlvwa.thueringen.de unter Arbeits- und Wirtschaftsförderung)</t>
  </si>
  <si>
    <r>
      <t xml:space="preserve">Öffentliche Mittel </t>
    </r>
    <r>
      <rPr>
        <i/>
        <sz val="8"/>
        <rFont val="Arial"/>
        <family val="2"/>
      </rPr>
      <t>(Bitte Bescheide beifügen!)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</si>
</sst>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64" formatCode="#,##0.00\ &quot;€&quot;"/>
    <numFmt numFmtId="165" formatCode="dd/mm/yy;@"/>
    <numFmt numFmtId="166" formatCode="_-* #,##0.00\ [$€-1]_-;\-* #,##0.00\ [$€-1]_-;_-* &quot;-&quot;??\ [$€-1]_-"/>
    <numFmt numFmtId="167" formatCode="0.0"/>
    <numFmt numFmtId="168" formatCode="0.000%"/>
    <numFmt numFmtId="169" formatCode="#,##0.00;;"/>
    <numFmt numFmtId="170" formatCode="#,##0.00;\-#,##0.00;"/>
    <numFmt numFmtId="171" formatCode="0;;"/>
    <numFmt numFmtId="172" formatCode=";;;&quot;X&quot;"/>
    <numFmt numFmtId="173" formatCode="00000"/>
  </numFmts>
  <fonts count="51" x14ac:knownFonts="1">
    <font>
      <sz val="10"/>
      <name val="Arial"/>
    </font>
    <font>
      <sz val="9"/>
      <color theme="1"/>
      <name val="Arial"/>
      <family val="2"/>
    </font>
    <font>
      <sz val="10"/>
      <name val="Arial"/>
      <family val="2"/>
    </font>
    <font>
      <sz val="9"/>
      <name val="Arial"/>
      <family val="2"/>
    </font>
    <font>
      <sz val="8"/>
      <name val="Arial"/>
      <family val="2"/>
    </font>
    <font>
      <sz val="8"/>
      <name val="Arial"/>
      <family val="2"/>
    </font>
    <font>
      <sz val="9"/>
      <name val="Arial"/>
      <family val="2"/>
    </font>
    <font>
      <sz val="11"/>
      <name val="Arial"/>
      <family val="2"/>
    </font>
    <font>
      <b/>
      <sz val="9"/>
      <name val="Arial"/>
      <family val="2"/>
    </font>
    <font>
      <vertAlign val="superscript"/>
      <sz val="9"/>
      <name val="Arial"/>
      <family val="2"/>
    </font>
    <font>
      <sz val="7"/>
      <name val="Arial"/>
      <family val="2"/>
    </font>
    <font>
      <sz val="9"/>
      <color indexed="8"/>
      <name val="Arial"/>
      <family val="2"/>
    </font>
    <font>
      <sz val="9"/>
      <color indexed="10"/>
      <name val="Arial"/>
      <family val="2"/>
    </font>
    <font>
      <b/>
      <sz val="9"/>
      <name val="Arial"/>
      <family val="2"/>
    </font>
    <font>
      <i/>
      <sz val="8"/>
      <name val="Arial"/>
      <family val="2"/>
    </font>
    <font>
      <b/>
      <u/>
      <sz val="9"/>
      <name val="Arial"/>
      <family val="2"/>
    </font>
    <font>
      <i/>
      <sz val="8"/>
      <color indexed="22"/>
      <name val="Arial"/>
      <family val="2"/>
    </font>
    <font>
      <i/>
      <sz val="9"/>
      <name val="Arial"/>
      <family val="2"/>
    </font>
    <font>
      <b/>
      <sz val="12"/>
      <name val="Arial"/>
      <family val="2"/>
    </font>
    <font>
      <b/>
      <sz val="8"/>
      <color indexed="10"/>
      <name val="Arial"/>
      <family val="2"/>
    </font>
    <font>
      <b/>
      <sz val="8"/>
      <name val="Arial"/>
      <family val="2"/>
    </font>
    <font>
      <u/>
      <sz val="9"/>
      <name val="Arial"/>
      <family val="2"/>
    </font>
    <font>
      <i/>
      <u/>
      <sz val="8"/>
      <name val="Arial"/>
      <family val="2"/>
    </font>
    <font>
      <vertAlign val="superscript"/>
      <sz val="7"/>
      <name val="Arial"/>
      <family val="2"/>
    </font>
    <font>
      <sz val="9"/>
      <color indexed="81"/>
      <name val="Arial"/>
      <family val="2"/>
    </font>
    <font>
      <sz val="12"/>
      <color indexed="8"/>
      <name val="Arial"/>
      <family val="2"/>
    </font>
    <font>
      <sz val="12"/>
      <color indexed="9"/>
      <name val="Arial"/>
      <family val="2"/>
    </font>
    <font>
      <b/>
      <sz val="12"/>
      <color indexed="63"/>
      <name val="Arial"/>
      <family val="2"/>
    </font>
    <font>
      <b/>
      <sz val="12"/>
      <color indexed="52"/>
      <name val="Arial"/>
      <family val="2"/>
    </font>
    <font>
      <sz val="12"/>
      <color indexed="62"/>
      <name val="Arial"/>
      <family val="2"/>
    </font>
    <font>
      <b/>
      <sz val="12"/>
      <color indexed="8"/>
      <name val="Arial"/>
      <family val="2"/>
    </font>
    <font>
      <i/>
      <sz val="12"/>
      <color indexed="23"/>
      <name val="Arial"/>
      <family val="2"/>
    </font>
    <font>
      <sz val="12"/>
      <color indexed="17"/>
      <name val="Arial"/>
      <family val="2"/>
    </font>
    <font>
      <sz val="12"/>
      <color indexed="60"/>
      <name val="Arial"/>
      <family val="2"/>
    </font>
    <font>
      <sz val="12"/>
      <color indexed="20"/>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2"/>
      <color indexed="52"/>
      <name val="Arial"/>
      <family val="2"/>
    </font>
    <font>
      <sz val="12"/>
      <color indexed="10"/>
      <name val="Arial"/>
      <family val="2"/>
    </font>
    <font>
      <b/>
      <sz val="12"/>
      <color indexed="9"/>
      <name val="Arial"/>
      <family val="2"/>
    </font>
    <font>
      <sz val="10"/>
      <name val="Arial"/>
      <family val="2"/>
    </font>
    <font>
      <b/>
      <sz val="20"/>
      <name val="Arial"/>
      <family val="2"/>
    </font>
    <font>
      <i/>
      <sz val="9"/>
      <color theme="0" tint="-0.499984740745262"/>
      <name val="Arial"/>
      <family val="2"/>
    </font>
    <font>
      <i/>
      <sz val="8"/>
      <color rgb="FF0070C0"/>
      <name val="Arial"/>
      <family val="2"/>
    </font>
    <font>
      <sz val="10"/>
      <color rgb="FF000000"/>
      <name val="Arial"/>
      <family val="2"/>
    </font>
    <font>
      <i/>
      <sz val="9"/>
      <color rgb="FF0070C0"/>
      <name val="Arial"/>
      <family val="2"/>
    </font>
    <font>
      <sz val="9"/>
      <color rgb="FF0070C0"/>
      <name val="Arial"/>
      <family val="2"/>
    </font>
    <font>
      <b/>
      <sz val="18"/>
      <name val="Arial"/>
      <family val="2"/>
    </font>
    <font>
      <b/>
      <sz val="14"/>
      <name val="Arial"/>
      <family val="2"/>
    </font>
  </fonts>
  <fills count="26">
    <fill>
      <patternFill patternType="none"/>
    </fill>
    <fill>
      <patternFill patternType="gray125"/>
    </fill>
    <fill>
      <patternFill patternType="solid">
        <fgColor indexed="9"/>
      </patternFill>
    </fill>
    <fill>
      <patternFill patternType="solid">
        <fgColor indexed="47"/>
      </patternFill>
    </fill>
    <fill>
      <patternFill patternType="solid">
        <fgColor indexed="26"/>
      </patternFill>
    </fill>
    <fill>
      <patternFill patternType="solid">
        <fgColor indexed="27"/>
      </patternFill>
    </fill>
    <fill>
      <patternFill patternType="solid">
        <fgColor indexed="22"/>
      </patternFill>
    </fill>
    <fill>
      <patternFill patternType="solid">
        <fgColor indexed="29"/>
      </patternFill>
    </fill>
    <fill>
      <patternFill patternType="solid">
        <fgColor indexed="44"/>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2"/>
      </patternFill>
    </fill>
    <fill>
      <patternFill patternType="solid">
        <fgColor indexed="45"/>
      </patternFill>
    </fill>
    <fill>
      <patternFill patternType="solid">
        <fgColor indexed="55"/>
      </patternFill>
    </fill>
    <fill>
      <patternFill patternType="solid">
        <fgColor indexed="43"/>
        <bgColor indexed="64"/>
      </patternFill>
    </fill>
    <fill>
      <patternFill patternType="solid">
        <fgColor indexed="43"/>
        <bgColor indexed="9"/>
      </patternFill>
    </fill>
    <fill>
      <patternFill patternType="solid">
        <fgColor indexed="43"/>
        <bgColor indexed="8"/>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CC"/>
        <bgColor indexed="64"/>
      </patternFill>
    </fill>
    <fill>
      <patternFill patternType="solid">
        <fgColor theme="3" tint="0.79998168889431442"/>
        <bgColor indexed="64"/>
      </patternFill>
    </fill>
    <fill>
      <patternFill patternType="solid">
        <fgColor theme="6" tint="0.39997558519241921"/>
        <bgColor indexed="64"/>
      </patternFill>
    </fill>
    <fill>
      <patternFill patternType="solid">
        <fgColor theme="4" tint="0.59999389629810485"/>
        <bgColor indexed="64"/>
      </patternFill>
    </fill>
  </fills>
  <borders count="68">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49"/>
      </top>
      <bottom style="double">
        <color indexed="49"/>
      </bottom>
      <diagonal/>
    </border>
    <border>
      <left style="thin">
        <color indexed="22"/>
      </left>
      <right style="thin">
        <color indexed="22"/>
      </right>
      <top style="thin">
        <color indexed="22"/>
      </top>
      <bottom style="thin">
        <color indexed="22"/>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style="thin">
        <color indexed="64"/>
      </top>
      <bottom style="thin">
        <color indexed="64"/>
      </bottom>
      <diagonal/>
    </border>
    <border>
      <left/>
      <right style="thin">
        <color indexed="64"/>
      </right>
      <top/>
      <bottom/>
      <diagonal/>
    </border>
    <border>
      <left/>
      <right/>
      <top/>
      <bottom style="thin">
        <color indexed="64"/>
      </bottom>
      <diagonal/>
    </border>
    <border>
      <left/>
      <right/>
      <top style="thin">
        <color indexed="64"/>
      </top>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top style="thin">
        <color indexed="64"/>
      </top>
      <bottom style="hair">
        <color indexed="64"/>
      </bottom>
      <diagonal/>
    </border>
    <border>
      <left/>
      <right/>
      <top style="hair">
        <color indexed="64"/>
      </top>
      <bottom style="hair">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top/>
      <bottom style="hair">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hair">
        <color indexed="64"/>
      </left>
      <right/>
      <top style="hair">
        <color indexed="64"/>
      </top>
      <bottom style="hair">
        <color indexed="64"/>
      </bottom>
      <diagonal/>
    </border>
    <border>
      <left style="hair">
        <color indexed="64"/>
      </left>
      <right/>
      <top style="thin">
        <color indexed="64"/>
      </top>
      <bottom style="hair">
        <color indexed="64"/>
      </bottom>
      <diagonal/>
    </border>
    <border>
      <left style="hair">
        <color indexed="64"/>
      </left>
      <right/>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hair">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bottom style="thin">
        <color indexed="64"/>
      </bottom>
      <diagonal/>
    </border>
    <border>
      <left style="thin">
        <color indexed="64"/>
      </left>
      <right style="thin">
        <color indexed="64"/>
      </right>
      <top style="thin">
        <color indexed="64"/>
      </top>
      <bottom/>
      <diagonal/>
    </border>
    <border>
      <left/>
      <right/>
      <top/>
      <bottom style="double">
        <color theme="0" tint="-0.499984740745262"/>
      </bottom>
      <diagonal/>
    </border>
    <border>
      <left/>
      <right/>
      <top style="double">
        <color theme="0" tint="-0.499984740745262"/>
      </top>
      <bottom/>
      <diagonal/>
    </border>
    <border>
      <left style="thin">
        <color auto="1"/>
      </left>
      <right style="hair">
        <color auto="1"/>
      </right>
      <top/>
      <bottom style="thin">
        <color indexed="64"/>
      </bottom>
      <diagonal/>
    </border>
    <border>
      <left style="hair">
        <color auto="1"/>
      </left>
      <right style="hair">
        <color auto="1"/>
      </right>
      <top/>
      <bottom style="thin">
        <color indexed="64"/>
      </bottom>
      <diagonal/>
    </border>
    <border>
      <left style="hair">
        <color auto="1"/>
      </left>
      <right style="thin">
        <color indexed="64"/>
      </right>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double">
        <color theme="0" tint="-0.499984740745262"/>
      </left>
      <right/>
      <top style="double">
        <color theme="0" tint="-0.499984740745262"/>
      </top>
      <bottom/>
      <diagonal/>
    </border>
    <border>
      <left/>
      <right style="double">
        <color theme="0" tint="-0.499984740745262"/>
      </right>
      <top style="double">
        <color theme="0" tint="-0.499984740745262"/>
      </top>
      <bottom/>
      <diagonal/>
    </border>
    <border>
      <left style="double">
        <color theme="0" tint="-0.499984740745262"/>
      </left>
      <right/>
      <top/>
      <bottom style="double">
        <color theme="0" tint="-0.499984740745262"/>
      </bottom>
      <diagonal/>
    </border>
    <border>
      <left/>
      <right style="double">
        <color theme="0" tint="-0.499984740745262"/>
      </right>
      <top/>
      <bottom style="double">
        <color theme="0" tint="-0.499984740745262"/>
      </bottom>
      <diagonal/>
    </border>
    <border>
      <left style="double">
        <color theme="0" tint="-0.499984740745262"/>
      </left>
      <right/>
      <top/>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53">
    <xf numFmtId="0" fontId="0" fillId="0" borderId="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2" borderId="0" applyNumberFormat="0" applyBorder="0" applyAlignment="0" applyProtection="0"/>
    <xf numFmtId="0" fontId="25" fillId="5" borderId="0" applyNumberFormat="0" applyBorder="0" applyAlignment="0" applyProtection="0"/>
    <xf numFmtId="0" fontId="25" fillId="3"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3" borderId="0" applyNumberFormat="0" applyBorder="0" applyAlignment="0" applyProtection="0"/>
    <xf numFmtId="0" fontId="26" fillId="9" borderId="0" applyNumberFormat="0" applyBorder="0" applyAlignment="0" applyProtection="0"/>
    <xf numFmtId="0" fontId="26" fillId="7" borderId="0" applyNumberFormat="0" applyBorder="0" applyAlignment="0" applyProtection="0"/>
    <xf numFmtId="0" fontId="26" fillId="4" borderId="0" applyNumberFormat="0" applyBorder="0" applyAlignment="0" applyProtection="0"/>
    <xf numFmtId="0" fontId="26" fillId="6" borderId="0" applyNumberFormat="0" applyBorder="0" applyAlignment="0" applyProtection="0"/>
    <xf numFmtId="0" fontId="26" fillId="9" borderId="0" applyNumberFormat="0" applyBorder="0" applyAlignment="0" applyProtection="0"/>
    <xf numFmtId="0" fontId="26" fillId="3"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9" borderId="0" applyNumberFormat="0" applyBorder="0" applyAlignment="0" applyProtection="0"/>
    <xf numFmtId="0" fontId="26" fillId="13" borderId="0" applyNumberFormat="0" applyBorder="0" applyAlignment="0" applyProtection="0"/>
    <xf numFmtId="0" fontId="27" fillId="2" borderId="1" applyNumberFormat="0" applyAlignment="0" applyProtection="0"/>
    <xf numFmtId="0" fontId="28" fillId="2" borderId="2" applyNumberFormat="0" applyAlignment="0" applyProtection="0"/>
    <xf numFmtId="0" fontId="29" fillId="3" borderId="2" applyNumberFormat="0" applyAlignment="0" applyProtection="0"/>
    <xf numFmtId="0" fontId="30" fillId="0" borderId="3" applyNumberFormat="0" applyFill="0" applyAlignment="0" applyProtection="0"/>
    <xf numFmtId="0" fontId="31" fillId="0" borderId="0" applyNumberFormat="0" applyFill="0" applyBorder="0" applyAlignment="0" applyProtection="0"/>
    <xf numFmtId="166" fontId="3" fillId="0" borderId="0" applyFont="0" applyFill="0" applyBorder="0" applyAlignment="0" applyProtection="0"/>
    <xf numFmtId="0" fontId="32" fillId="14" borderId="0" applyNumberFormat="0" applyBorder="0" applyAlignment="0" applyProtection="0"/>
    <xf numFmtId="0" fontId="33" fillId="3" borderId="0" applyNumberFormat="0" applyBorder="0" applyAlignment="0" applyProtection="0"/>
    <xf numFmtId="0" fontId="2" fillId="4" borderId="4" applyNumberFormat="0" applyFont="0" applyAlignment="0" applyProtection="0"/>
    <xf numFmtId="0" fontId="34" fillId="15" borderId="0" applyNumberFormat="0" applyBorder="0" applyAlignment="0" applyProtection="0"/>
    <xf numFmtId="0" fontId="42" fillId="0" borderId="0"/>
    <xf numFmtId="0" fontId="3" fillId="0" borderId="0"/>
    <xf numFmtId="0" fontId="2" fillId="0" borderId="0" applyBorder="0"/>
    <xf numFmtId="0" fontId="3" fillId="0" borderId="0"/>
    <xf numFmtId="0" fontId="3" fillId="0" borderId="0"/>
    <xf numFmtId="0" fontId="35" fillId="0" borderId="0" applyNumberForma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0" borderId="0" applyNumberFormat="0" applyFill="0" applyBorder="0" applyAlignment="0" applyProtection="0"/>
    <xf numFmtId="0" fontId="41" fillId="16" borderId="9" applyNumberFormat="0" applyAlignment="0" applyProtection="0"/>
    <xf numFmtId="0" fontId="1" fillId="0" borderId="0"/>
    <xf numFmtId="0" fontId="3" fillId="0" borderId="0"/>
    <xf numFmtId="0" fontId="2" fillId="0" borderId="0"/>
    <xf numFmtId="0" fontId="2" fillId="0" borderId="0"/>
    <xf numFmtId="0" fontId="3" fillId="0" borderId="0"/>
  </cellStyleXfs>
  <cellXfs count="438">
    <xf numFmtId="0" fontId="0" fillId="0" borderId="0" xfId="0"/>
    <xf numFmtId="0" fontId="6" fillId="0" borderId="0" xfId="0" applyFont="1" applyFill="1" applyAlignment="1" applyProtection="1">
      <alignment vertical="center"/>
    </xf>
    <xf numFmtId="0" fontId="7" fillId="0" borderId="0" xfId="0" applyFont="1" applyFill="1" applyBorder="1" applyAlignment="1" applyProtection="1">
      <alignment vertical="center"/>
    </xf>
    <xf numFmtId="0" fontId="6" fillId="0" borderId="0" xfId="0" applyFont="1" applyFill="1" applyBorder="1" applyAlignment="1" applyProtection="1">
      <alignment vertical="center"/>
    </xf>
    <xf numFmtId="0" fontId="6" fillId="0" borderId="0" xfId="0" applyFont="1" applyAlignment="1" applyProtection="1">
      <alignment vertical="center"/>
    </xf>
    <xf numFmtId="0" fontId="8" fillId="0" borderId="0" xfId="0" applyFont="1" applyFill="1" applyBorder="1" applyAlignment="1" applyProtection="1">
      <alignment vertical="center"/>
    </xf>
    <xf numFmtId="0" fontId="6" fillId="0" borderId="0" xfId="0" applyFont="1" applyFill="1" applyBorder="1" applyAlignment="1" applyProtection="1">
      <alignment vertical="center" wrapText="1"/>
    </xf>
    <xf numFmtId="0" fontId="6" fillId="0" borderId="0" xfId="0" applyFont="1" applyFill="1" applyAlignment="1" applyProtection="1">
      <alignment horizontal="right" vertical="center"/>
    </xf>
    <xf numFmtId="0" fontId="8" fillId="0" borderId="0" xfId="0" applyFont="1" applyFill="1" applyAlignment="1" applyProtection="1">
      <alignment vertical="center"/>
    </xf>
    <xf numFmtId="0" fontId="11" fillId="0" borderId="0" xfId="0" applyFont="1" applyFill="1" applyAlignment="1" applyProtection="1">
      <alignment horizontal="right" vertical="center"/>
    </xf>
    <xf numFmtId="0" fontId="6" fillId="0" borderId="0" xfId="0" applyFont="1" applyFill="1" applyBorder="1" applyAlignment="1" applyProtection="1">
      <alignment horizontal="right" vertical="center"/>
    </xf>
    <xf numFmtId="0" fontId="6" fillId="0" borderId="0" xfId="0" applyFont="1" applyFill="1" applyAlignment="1" applyProtection="1">
      <alignment vertical="center" wrapText="1"/>
    </xf>
    <xf numFmtId="0" fontId="6" fillId="0" borderId="10" xfId="0" applyFont="1" applyFill="1" applyBorder="1" applyAlignment="1" applyProtection="1">
      <alignment vertical="center"/>
    </xf>
    <xf numFmtId="0" fontId="6" fillId="0" borderId="0" xfId="0" applyFont="1" applyFill="1" applyBorder="1" applyAlignment="1" applyProtection="1">
      <alignment horizontal="left" vertical="center"/>
    </xf>
    <xf numFmtId="0" fontId="6" fillId="0" borderId="0" xfId="0" applyNumberFormat="1" applyFont="1" applyFill="1" applyBorder="1" applyAlignment="1" applyProtection="1">
      <alignment horizontal="right" vertical="center"/>
    </xf>
    <xf numFmtId="0" fontId="6" fillId="0" borderId="0" xfId="0" applyFont="1" applyFill="1" applyBorder="1" applyAlignment="1" applyProtection="1">
      <alignment horizontal="center" vertical="center"/>
    </xf>
    <xf numFmtId="0" fontId="6" fillId="0" borderId="11" xfId="0" applyFont="1" applyFill="1" applyBorder="1" applyAlignment="1" applyProtection="1">
      <alignment vertical="center"/>
    </xf>
    <xf numFmtId="0" fontId="6" fillId="0" borderId="12" xfId="0" applyFont="1" applyFill="1" applyBorder="1" applyAlignment="1" applyProtection="1">
      <alignment vertical="center"/>
    </xf>
    <xf numFmtId="0" fontId="12" fillId="0" borderId="0" xfId="0" applyFont="1" applyFill="1" applyBorder="1" applyAlignment="1" applyProtection="1">
      <alignment vertical="center"/>
    </xf>
    <xf numFmtId="0" fontId="8" fillId="0" borderId="0" xfId="0" applyFont="1" applyFill="1" applyBorder="1" applyAlignment="1" applyProtection="1">
      <alignment horizontal="center" vertical="center"/>
    </xf>
    <xf numFmtId="0" fontId="3" fillId="0" borderId="0" xfId="0" applyFont="1" applyFill="1" applyAlignment="1" applyProtection="1">
      <alignment vertical="center"/>
    </xf>
    <xf numFmtId="0" fontId="3" fillId="0" borderId="0" xfId="0" applyFont="1" applyFill="1" applyBorder="1" applyAlignment="1" applyProtection="1">
      <alignment vertical="center"/>
    </xf>
    <xf numFmtId="0" fontId="8" fillId="0" borderId="0" xfId="0" applyFont="1" applyAlignment="1" applyProtection="1">
      <alignment vertical="center"/>
    </xf>
    <xf numFmtId="49" fontId="6" fillId="0" borderId="0" xfId="0" applyNumberFormat="1" applyFont="1" applyFill="1" applyBorder="1" applyAlignment="1" applyProtection="1">
      <alignment vertical="center"/>
    </xf>
    <xf numFmtId="49" fontId="8" fillId="0" borderId="0" xfId="0" applyNumberFormat="1" applyFont="1" applyFill="1" applyBorder="1" applyAlignment="1" applyProtection="1">
      <alignment vertical="center"/>
    </xf>
    <xf numFmtId="49" fontId="6" fillId="0" borderId="0" xfId="0" applyNumberFormat="1" applyFont="1" applyFill="1" applyAlignment="1" applyProtection="1">
      <alignment vertical="center"/>
    </xf>
    <xf numFmtId="49" fontId="6" fillId="0" borderId="0" xfId="0" applyNumberFormat="1" applyFont="1" applyAlignment="1" applyProtection="1">
      <alignment vertical="center"/>
    </xf>
    <xf numFmtId="49" fontId="8" fillId="0" borderId="14" xfId="0" applyNumberFormat="1" applyFont="1" applyBorder="1" applyAlignment="1" applyProtection="1">
      <alignment vertical="center"/>
    </xf>
    <xf numFmtId="0" fontId="8" fillId="0" borderId="14" xfId="0" applyFont="1" applyBorder="1" applyAlignment="1" applyProtection="1">
      <alignment vertical="center"/>
    </xf>
    <xf numFmtId="0" fontId="5" fillId="0" borderId="0" xfId="0" applyFont="1" applyAlignment="1" applyProtection="1">
      <alignment vertical="center"/>
    </xf>
    <xf numFmtId="0" fontId="6" fillId="0" borderId="12" xfId="0" applyFont="1" applyFill="1" applyBorder="1" applyAlignment="1" applyProtection="1">
      <alignment horizontal="left" vertical="center"/>
    </xf>
    <xf numFmtId="4" fontId="6" fillId="0" borderId="12" xfId="0" applyNumberFormat="1" applyFont="1" applyFill="1" applyBorder="1" applyAlignment="1" applyProtection="1">
      <alignment horizontal="left" vertical="center"/>
    </xf>
    <xf numFmtId="4" fontId="6" fillId="0" borderId="0" xfId="0" applyNumberFormat="1" applyFont="1" applyFill="1" applyBorder="1" applyAlignment="1" applyProtection="1">
      <alignment horizontal="left" vertical="center"/>
    </xf>
    <xf numFmtId="4" fontId="6" fillId="0" borderId="13" xfId="0" applyNumberFormat="1" applyFont="1" applyFill="1" applyBorder="1" applyAlignment="1" applyProtection="1">
      <alignment horizontal="left" vertical="center"/>
    </xf>
    <xf numFmtId="0" fontId="15" fillId="0" borderId="0" xfId="0" applyFont="1" applyFill="1" applyAlignment="1" applyProtection="1">
      <alignment vertical="center"/>
    </xf>
    <xf numFmtId="165" fontId="6" fillId="17" borderId="15" xfId="0" applyNumberFormat="1" applyFont="1" applyFill="1" applyBorder="1" applyAlignment="1" applyProtection="1">
      <alignment horizontal="center" vertical="center"/>
      <protection locked="0"/>
    </xf>
    <xf numFmtId="167" fontId="6" fillId="17" borderId="15" xfId="0" applyNumberFormat="1" applyFont="1" applyFill="1" applyBorder="1" applyAlignment="1" applyProtection="1">
      <alignment horizontal="center" vertical="center"/>
      <protection locked="0"/>
    </xf>
    <xf numFmtId="49" fontId="5" fillId="0" borderId="0" xfId="0" applyNumberFormat="1" applyFont="1" applyFill="1" applyAlignment="1" applyProtection="1">
      <alignment vertical="center"/>
    </xf>
    <xf numFmtId="0" fontId="8" fillId="0" borderId="0" xfId="0" applyFont="1" applyFill="1" applyBorder="1" applyAlignment="1" applyProtection="1">
      <alignment vertical="center" wrapText="1"/>
    </xf>
    <xf numFmtId="0" fontId="6" fillId="0" borderId="0" xfId="0" applyFont="1" applyFill="1" applyBorder="1" applyAlignment="1" applyProtection="1">
      <alignment horizontal="left" vertical="center" indent="1"/>
    </xf>
    <xf numFmtId="0" fontId="6" fillId="0" borderId="0" xfId="0" applyFont="1" applyFill="1" applyBorder="1" applyAlignment="1" applyProtection="1">
      <alignment horizontal="right" vertical="center" indent="1"/>
    </xf>
    <xf numFmtId="1" fontId="6" fillId="0" borderId="0" xfId="0" applyNumberFormat="1" applyFont="1" applyFill="1" applyBorder="1" applyAlignment="1" applyProtection="1">
      <alignment horizontal="center" vertical="center"/>
    </xf>
    <xf numFmtId="49" fontId="6" fillId="18" borderId="15" xfId="0" applyNumberFormat="1" applyFont="1" applyFill="1" applyBorder="1" applyAlignment="1" applyProtection="1">
      <alignment horizontal="center" vertical="center"/>
      <protection locked="0"/>
    </xf>
    <xf numFmtId="0" fontId="17" fillId="0" borderId="0" xfId="0" applyFont="1" applyFill="1" applyAlignment="1" applyProtection="1">
      <alignment horizontal="center" vertical="center"/>
    </xf>
    <xf numFmtId="4" fontId="8" fillId="0" borderId="0" xfId="0" applyNumberFormat="1" applyFont="1" applyFill="1" applyBorder="1" applyAlignment="1" applyProtection="1">
      <alignment horizontal="center" vertical="center"/>
    </xf>
    <xf numFmtId="49" fontId="8" fillId="0" borderId="14" xfId="0" applyNumberFormat="1" applyFont="1" applyFill="1" applyBorder="1" applyAlignment="1" applyProtection="1">
      <alignment vertical="center"/>
    </xf>
    <xf numFmtId="0" fontId="8" fillId="0" borderId="14" xfId="0" applyFont="1" applyFill="1" applyBorder="1" applyAlignment="1" applyProtection="1">
      <alignment vertical="center"/>
    </xf>
    <xf numFmtId="0" fontId="17" fillId="0" borderId="14" xfId="0" applyFont="1" applyFill="1" applyBorder="1" applyAlignment="1" applyProtection="1">
      <alignment horizontal="center" vertical="center"/>
    </xf>
    <xf numFmtId="0" fontId="10" fillId="0" borderId="0" xfId="0" applyFont="1" applyFill="1" applyBorder="1" applyAlignment="1" applyProtection="1">
      <alignment vertical="top"/>
    </xf>
    <xf numFmtId="0" fontId="16" fillId="17" borderId="16" xfId="0" applyFont="1" applyFill="1" applyBorder="1" applyAlignment="1" applyProtection="1">
      <alignment horizontal="left" vertical="center" wrapText="1"/>
    </xf>
    <xf numFmtId="0" fontId="16" fillId="17" borderId="17" xfId="0" applyFont="1" applyFill="1" applyBorder="1" applyAlignment="1" applyProtection="1">
      <alignment horizontal="left" vertical="center" wrapText="1"/>
    </xf>
    <xf numFmtId="0" fontId="16" fillId="17" borderId="18" xfId="0" applyFont="1" applyFill="1" applyBorder="1" applyAlignment="1" applyProtection="1">
      <alignment horizontal="left" vertical="center" wrapText="1"/>
    </xf>
    <xf numFmtId="164" fontId="8" fillId="0" borderId="0" xfId="0" applyNumberFormat="1" applyFont="1" applyFill="1" applyBorder="1" applyAlignment="1" applyProtection="1">
      <alignment horizontal="center" vertical="center"/>
    </xf>
    <xf numFmtId="3" fontId="8" fillId="0" borderId="0" xfId="0" applyNumberFormat="1" applyFont="1" applyFill="1" applyBorder="1" applyAlignment="1" applyProtection="1">
      <alignment horizontal="right" vertical="center" indent="8"/>
    </xf>
    <xf numFmtId="0" fontId="18" fillId="0" borderId="0" xfId="0" applyFont="1" applyFill="1" applyAlignment="1" applyProtection="1">
      <alignment vertical="center"/>
    </xf>
    <xf numFmtId="49" fontId="6" fillId="0" borderId="12" xfId="0" applyNumberFormat="1" applyFont="1" applyBorder="1" applyAlignment="1" applyProtection="1">
      <alignment vertical="center"/>
    </xf>
    <xf numFmtId="0" fontId="6" fillId="0" borderId="12" xfId="0" applyFont="1" applyBorder="1" applyAlignment="1" applyProtection="1">
      <alignment vertical="center"/>
    </xf>
    <xf numFmtId="0" fontId="6" fillId="0" borderId="0" xfId="0" applyFont="1" applyAlignment="1">
      <alignment vertical="center"/>
    </xf>
    <xf numFmtId="0" fontId="6" fillId="0" borderId="13" xfId="0" applyFont="1" applyFill="1" applyBorder="1" applyAlignment="1" applyProtection="1">
      <alignment vertical="center"/>
    </xf>
    <xf numFmtId="0" fontId="5" fillId="0" borderId="0" xfId="0" applyFont="1" applyFill="1" applyBorder="1" applyAlignment="1" applyProtection="1">
      <alignment vertical="center"/>
    </xf>
    <xf numFmtId="0" fontId="21" fillId="0" borderId="0" xfId="0" applyFont="1" applyFill="1" applyBorder="1" applyAlignment="1" applyProtection="1">
      <alignment vertical="center"/>
    </xf>
    <xf numFmtId="4" fontId="6" fillId="0" borderId="0" xfId="0" applyNumberFormat="1" applyFont="1" applyFill="1" applyBorder="1" applyAlignment="1" applyProtection="1">
      <alignment horizontal="right" vertical="center" indent="1"/>
    </xf>
    <xf numFmtId="4" fontId="6" fillId="0" borderId="0" xfId="0" applyNumberFormat="1" applyFont="1" applyFill="1" applyBorder="1" applyAlignment="1" applyProtection="1">
      <alignment horizontal="left" vertical="center" indent="2"/>
    </xf>
    <xf numFmtId="0" fontId="17" fillId="0" borderId="0" xfId="0" applyFont="1" applyFill="1" applyAlignment="1" applyProtection="1">
      <alignment horizontal="right" vertical="center" indent="1"/>
    </xf>
    <xf numFmtId="168" fontId="6" fillId="17" borderId="15" xfId="0" applyNumberFormat="1" applyFont="1" applyFill="1" applyBorder="1" applyAlignment="1" applyProtection="1">
      <alignment horizontal="right" vertical="center" indent="1"/>
      <protection locked="0"/>
    </xf>
    <xf numFmtId="0" fontId="23" fillId="0" borderId="0" xfId="0" applyFont="1" applyFill="1" applyBorder="1" applyAlignment="1" applyProtection="1">
      <alignment horizontal="center" vertical="top"/>
    </xf>
    <xf numFmtId="49" fontId="6" fillId="0" borderId="0" xfId="0" applyNumberFormat="1" applyFont="1" applyBorder="1" applyAlignment="1" applyProtection="1">
      <alignment vertical="center"/>
    </xf>
    <xf numFmtId="0" fontId="6" fillId="0" borderId="0" xfId="0" applyFont="1" applyBorder="1" applyAlignment="1" applyProtection="1">
      <alignment vertical="center"/>
    </xf>
    <xf numFmtId="0" fontId="23" fillId="0" borderId="0" xfId="0" applyFont="1" applyFill="1" applyBorder="1" applyAlignment="1" applyProtection="1">
      <alignment horizontal="center" vertical="center"/>
    </xf>
    <xf numFmtId="0" fontId="14" fillId="0" borderId="0" xfId="0" applyNumberFormat="1" applyFont="1" applyAlignment="1" applyProtection="1">
      <alignment vertical="center"/>
    </xf>
    <xf numFmtId="0" fontId="14" fillId="0" borderId="0" xfId="0" applyFont="1" applyFill="1" applyAlignment="1" applyProtection="1">
      <alignment horizontal="left" vertical="center"/>
    </xf>
    <xf numFmtId="0" fontId="14" fillId="0" borderId="0" xfId="0" applyFont="1" applyFill="1" applyAlignment="1" applyProtection="1">
      <alignment vertical="center"/>
    </xf>
    <xf numFmtId="0" fontId="4" fillId="0" borderId="0" xfId="37" applyFont="1" applyFill="1" applyBorder="1" applyAlignment="1" applyProtection="1">
      <alignment vertical="center"/>
    </xf>
    <xf numFmtId="14" fontId="6" fillId="17" borderId="12" xfId="0" applyNumberFormat="1" applyFont="1" applyFill="1" applyBorder="1" applyAlignment="1" applyProtection="1">
      <alignment vertical="center"/>
      <protection locked="0" hidden="1"/>
    </xf>
    <xf numFmtId="0" fontId="14" fillId="0" borderId="0" xfId="0" applyNumberFormat="1" applyFont="1" applyAlignment="1" applyProtection="1">
      <alignment horizontal="right"/>
    </xf>
    <xf numFmtId="0" fontId="14" fillId="0" borderId="0" xfId="0" applyNumberFormat="1" applyFont="1" applyAlignment="1" applyProtection="1">
      <alignment horizontal="right" vertical="top"/>
    </xf>
    <xf numFmtId="0" fontId="14" fillId="0" borderId="0" xfId="0" applyNumberFormat="1" applyFont="1" applyFill="1" applyAlignment="1" applyProtection="1">
      <alignment horizontal="right"/>
    </xf>
    <xf numFmtId="0" fontId="14" fillId="0" borderId="0" xfId="0" applyNumberFormat="1" applyFont="1" applyFill="1" applyAlignment="1" applyProtection="1">
      <alignment horizontal="right" vertical="top"/>
    </xf>
    <xf numFmtId="0" fontId="14" fillId="0" borderId="0" xfId="0" applyNumberFormat="1" applyFont="1" applyFill="1" applyAlignment="1" applyProtection="1">
      <alignment vertical="center"/>
    </xf>
    <xf numFmtId="49" fontId="4" fillId="0" borderId="12" xfId="0" applyNumberFormat="1" applyFont="1" applyFill="1" applyBorder="1" applyAlignment="1" applyProtection="1">
      <alignment horizontal="center" vertical="center"/>
    </xf>
    <xf numFmtId="0" fontId="4" fillId="0" borderId="12" xfId="37" applyFont="1" applyFill="1" applyBorder="1" applyAlignment="1" applyProtection="1">
      <alignment vertical="center"/>
    </xf>
    <xf numFmtId="0" fontId="4" fillId="0" borderId="0" xfId="37" applyFont="1" applyFill="1" applyBorder="1" applyAlignment="1" applyProtection="1">
      <alignment horizontal="center" vertical="center" wrapText="1"/>
    </xf>
    <xf numFmtId="0" fontId="5" fillId="0" borderId="13" xfId="0" applyFont="1" applyFill="1" applyBorder="1" applyAlignment="1" applyProtection="1">
      <alignment vertical="center"/>
    </xf>
    <xf numFmtId="0" fontId="5" fillId="0" borderId="0" xfId="0" applyFont="1" applyFill="1" applyAlignment="1" applyProtection="1">
      <alignment vertical="center"/>
    </xf>
    <xf numFmtId="0" fontId="6" fillId="0" borderId="11" xfId="0" applyFont="1" applyFill="1" applyBorder="1" applyAlignment="1" applyProtection="1">
      <alignment horizontal="left" vertical="center"/>
    </xf>
    <xf numFmtId="0" fontId="4" fillId="0" borderId="20" xfId="37" applyFont="1" applyFill="1" applyBorder="1" applyAlignment="1" applyProtection="1">
      <alignment vertical="center"/>
    </xf>
    <xf numFmtId="0" fontId="6" fillId="0" borderId="20" xfId="0" applyFont="1" applyFill="1" applyBorder="1" applyAlignment="1" applyProtection="1">
      <alignment vertical="center"/>
    </xf>
    <xf numFmtId="0" fontId="4" fillId="0" borderId="0" xfId="37" applyFont="1" applyFill="1" applyBorder="1" applyAlignment="1" applyProtection="1">
      <alignment horizontal="left" vertical="center" indent="1"/>
    </xf>
    <xf numFmtId="0" fontId="4" fillId="0" borderId="0" xfId="37" applyFont="1" applyFill="1" applyBorder="1" applyAlignment="1" applyProtection="1">
      <alignment horizontal="center" vertical="center" wrapText="1"/>
      <protection locked="0"/>
    </xf>
    <xf numFmtId="0" fontId="3" fillId="0" borderId="0" xfId="36" applyNumberFormat="1" applyAlignment="1" applyProtection="1">
      <alignment vertical="center"/>
      <protection hidden="1"/>
    </xf>
    <xf numFmtId="0" fontId="3" fillId="0" borderId="0" xfId="36" applyNumberFormat="1" applyAlignment="1" applyProtection="1">
      <alignment horizontal="center" vertical="center"/>
      <protection hidden="1"/>
    </xf>
    <xf numFmtId="0" fontId="3" fillId="0" borderId="0" xfId="36" applyNumberFormat="1" applyBorder="1" applyAlignment="1" applyProtection="1">
      <alignment vertical="center"/>
      <protection hidden="1"/>
    </xf>
    <xf numFmtId="0" fontId="5" fillId="0" borderId="0" xfId="0" applyFont="1" applyFill="1" applyAlignment="1" applyProtection="1">
      <alignment vertical="top" wrapText="1"/>
    </xf>
    <xf numFmtId="0" fontId="3" fillId="0" borderId="0" xfId="0" applyFont="1" applyFill="1" applyAlignment="1" applyProtection="1">
      <alignment horizontal="left" vertical="center"/>
    </xf>
    <xf numFmtId="0" fontId="3" fillId="0" borderId="0" xfId="0" applyFont="1" applyFill="1" applyAlignment="1" applyProtection="1">
      <alignment horizontal="left" vertical="center" indent="1"/>
    </xf>
    <xf numFmtId="0" fontId="3" fillId="0" borderId="0" xfId="0" applyFont="1" applyFill="1" applyBorder="1" applyAlignment="1" applyProtection="1">
      <alignment horizontal="left" vertical="center"/>
    </xf>
    <xf numFmtId="0" fontId="3" fillId="0" borderId="0" xfId="0" applyFont="1" applyAlignment="1" applyProtection="1">
      <alignment vertical="center"/>
      <protection hidden="1"/>
    </xf>
    <xf numFmtId="0" fontId="3" fillId="0" borderId="13" xfId="38" applyFont="1" applyBorder="1" applyAlignment="1" applyProtection="1">
      <alignment vertical="center"/>
      <protection hidden="1"/>
    </xf>
    <xf numFmtId="0" fontId="4" fillId="0" borderId="13" xfId="38" applyFont="1" applyBorder="1" applyAlignment="1" applyProtection="1">
      <alignment horizontal="left" vertical="center" indent="1"/>
      <protection hidden="1"/>
    </xf>
    <xf numFmtId="0" fontId="4" fillId="0" borderId="13" xfId="38" applyFont="1" applyBorder="1" applyAlignment="1" applyProtection="1">
      <alignment vertical="center"/>
      <protection hidden="1"/>
    </xf>
    <xf numFmtId="0" fontId="3" fillId="0" borderId="0" xfId="38" applyFont="1" applyAlignment="1" applyProtection="1">
      <alignment vertical="center"/>
      <protection hidden="1"/>
    </xf>
    <xf numFmtId="0" fontId="3" fillId="0" borderId="0" xfId="38" applyFont="1" applyBorder="1" applyAlignment="1" applyProtection="1">
      <alignment vertical="center"/>
      <protection hidden="1"/>
    </xf>
    <xf numFmtId="0" fontId="4" fillId="0" borderId="0" xfId="38" applyFont="1" applyBorder="1" applyAlignment="1" applyProtection="1">
      <alignment horizontal="left" vertical="center" indent="1"/>
      <protection hidden="1"/>
    </xf>
    <xf numFmtId="0" fontId="4" fillId="0" borderId="0" xfId="38" applyFont="1" applyBorder="1" applyAlignment="1" applyProtection="1">
      <alignment vertical="center"/>
      <protection hidden="1"/>
    </xf>
    <xf numFmtId="0" fontId="3" fillId="0" borderId="0" xfId="0" applyFont="1" applyBorder="1" applyAlignment="1" applyProtection="1">
      <alignment vertical="center"/>
    </xf>
    <xf numFmtId="0" fontId="8" fillId="0" borderId="0" xfId="0" applyFont="1" applyBorder="1" applyAlignment="1" applyProtection="1">
      <alignment horizontal="left" vertical="center" indent="1"/>
    </xf>
    <xf numFmtId="0" fontId="3" fillId="0" borderId="0" xfId="0" applyFont="1" applyFill="1" applyBorder="1" applyAlignment="1" applyProtection="1">
      <alignment vertical="center"/>
      <protection hidden="1"/>
    </xf>
    <xf numFmtId="0" fontId="3" fillId="0" borderId="0" xfId="0" applyFont="1" applyBorder="1" applyAlignment="1" applyProtection="1">
      <alignment horizontal="left" vertical="center" indent="1"/>
    </xf>
    <xf numFmtId="0" fontId="3" fillId="0" borderId="0" xfId="0" applyFont="1" applyBorder="1" applyAlignment="1" applyProtection="1">
      <alignment vertical="center"/>
      <protection hidden="1"/>
    </xf>
    <xf numFmtId="10" fontId="3" fillId="17" borderId="15" xfId="0" applyNumberFormat="1" applyFont="1" applyFill="1" applyBorder="1" applyAlignment="1" applyProtection="1">
      <alignment horizontal="right" vertical="center" indent="1"/>
      <protection locked="0"/>
    </xf>
    <xf numFmtId="0" fontId="3" fillId="0" borderId="25" xfId="0" applyFont="1" applyBorder="1" applyAlignment="1" applyProtection="1">
      <alignment horizontal="left" vertical="center" indent="1"/>
    </xf>
    <xf numFmtId="0" fontId="3" fillId="0" borderId="25" xfId="0" applyFont="1" applyFill="1" applyBorder="1" applyAlignment="1" applyProtection="1">
      <alignment vertical="center"/>
    </xf>
    <xf numFmtId="0" fontId="3" fillId="0" borderId="25" xfId="0" applyFont="1" applyBorder="1" applyAlignment="1" applyProtection="1">
      <alignment vertical="center"/>
      <protection hidden="1"/>
    </xf>
    <xf numFmtId="0" fontId="3" fillId="0" borderId="0" xfId="0" applyFont="1" applyBorder="1" applyAlignment="1" applyProtection="1">
      <alignment horizontal="left" vertical="center" indent="1"/>
      <protection hidden="1"/>
    </xf>
    <xf numFmtId="0" fontId="3" fillId="0" borderId="0" xfId="0" applyFont="1" applyFill="1" applyAlignment="1" applyProtection="1">
      <alignment horizontal="right" vertical="center"/>
    </xf>
    <xf numFmtId="0" fontId="3" fillId="0" borderId="0" xfId="0" applyFont="1" applyAlignment="1" applyProtection="1">
      <alignment vertical="center"/>
    </xf>
    <xf numFmtId="0" fontId="3" fillId="0" borderId="0" xfId="0" applyFont="1" applyFill="1" applyBorder="1" applyAlignment="1" applyProtection="1">
      <alignment horizontal="left" vertical="center" indent="1"/>
    </xf>
    <xf numFmtId="171" fontId="6" fillId="0" borderId="15" xfId="0" applyNumberFormat="1" applyFont="1" applyFill="1" applyBorder="1" applyAlignment="1" applyProtection="1">
      <alignment horizontal="center" vertical="center"/>
    </xf>
    <xf numFmtId="0" fontId="3" fillId="0" borderId="0" xfId="0" applyNumberFormat="1" applyFont="1" applyFill="1" applyBorder="1" applyAlignment="1" applyProtection="1">
      <alignment horizontal="right" vertical="center"/>
    </xf>
    <xf numFmtId="0" fontId="8" fillId="0" borderId="0" xfId="0" applyFont="1" applyFill="1" applyBorder="1" applyAlignment="1" applyProtection="1">
      <alignment vertical="center" wrapText="1"/>
    </xf>
    <xf numFmtId="0" fontId="8" fillId="0" borderId="0" xfId="0" applyFont="1" applyAlignment="1" applyProtection="1">
      <alignment horizontal="center" vertical="center" wrapText="1"/>
    </xf>
    <xf numFmtId="49" fontId="4" fillId="0" borderId="0" xfId="0" applyNumberFormat="1" applyFont="1" applyFill="1" applyBorder="1" applyAlignment="1" applyProtection="1">
      <alignment horizontal="center" vertical="center"/>
    </xf>
    <xf numFmtId="0" fontId="10" fillId="22" borderId="53" xfId="37" applyFont="1" applyFill="1" applyBorder="1" applyAlignment="1" applyProtection="1">
      <alignment horizontal="center" textRotation="90" wrapText="1"/>
      <protection hidden="1"/>
    </xf>
    <xf numFmtId="172" fontId="2" fillId="22" borderId="54" xfId="48" applyNumberFormat="1" applyFont="1" applyFill="1" applyBorder="1" applyAlignment="1" applyProtection="1">
      <alignment horizontal="center" vertical="center"/>
      <protection locked="0"/>
    </xf>
    <xf numFmtId="172" fontId="2" fillId="22" borderId="24" xfId="48" applyNumberFormat="1" applyFont="1" applyFill="1" applyBorder="1" applyAlignment="1" applyProtection="1">
      <alignment horizontal="center" vertical="center"/>
      <protection locked="0"/>
    </xf>
    <xf numFmtId="172" fontId="2" fillId="22" borderId="55" xfId="48" applyNumberFormat="1" applyFont="1" applyFill="1" applyBorder="1" applyAlignment="1" applyProtection="1">
      <alignment horizontal="center" vertical="center"/>
      <protection locked="0"/>
    </xf>
    <xf numFmtId="172" fontId="2" fillId="22" borderId="56" xfId="48" applyNumberFormat="1" applyFont="1" applyFill="1" applyBorder="1" applyAlignment="1" applyProtection="1">
      <alignment horizontal="center" vertical="center"/>
      <protection locked="0"/>
    </xf>
    <xf numFmtId="172" fontId="2" fillId="22" borderId="57" xfId="48" applyNumberFormat="1" applyFont="1" applyFill="1" applyBorder="1" applyAlignment="1" applyProtection="1">
      <alignment horizontal="center" vertical="center"/>
      <protection locked="0"/>
    </xf>
    <xf numFmtId="172" fontId="2" fillId="22" borderId="58" xfId="48" applyNumberFormat="1" applyFont="1" applyFill="1" applyBorder="1" applyAlignment="1" applyProtection="1">
      <alignment horizontal="center" vertical="center"/>
      <protection locked="0"/>
    </xf>
    <xf numFmtId="49" fontId="4" fillId="0" borderId="30" xfId="0" applyNumberFormat="1" applyFont="1" applyFill="1" applyBorder="1" applyAlignment="1" applyProtection="1">
      <alignment horizontal="center" vertical="center"/>
    </xf>
    <xf numFmtId="49" fontId="4" fillId="0" borderId="31" xfId="0" applyNumberFormat="1" applyFont="1" applyFill="1" applyBorder="1" applyAlignment="1" applyProtection="1">
      <alignment horizontal="center" vertical="center"/>
    </xf>
    <xf numFmtId="0" fontId="4" fillId="0" borderId="31" xfId="37" applyFont="1" applyFill="1" applyBorder="1" applyAlignment="1" applyProtection="1">
      <alignment horizontal="left" vertical="center" indent="1"/>
    </xf>
    <xf numFmtId="49" fontId="13" fillId="0" borderId="13" xfId="0" applyNumberFormat="1" applyFont="1" applyFill="1" applyBorder="1" applyAlignment="1" applyProtection="1">
      <alignment vertical="center"/>
    </xf>
    <xf numFmtId="0" fontId="10" fillId="22" borderId="51" xfId="37" applyFont="1" applyFill="1" applyBorder="1" applyAlignment="1" applyProtection="1">
      <alignment horizontal="center" textRotation="90" wrapText="1"/>
      <protection hidden="1"/>
    </xf>
    <xf numFmtId="0" fontId="10" fillId="22" borderId="52" xfId="37" applyFont="1" applyFill="1" applyBorder="1" applyAlignment="1" applyProtection="1">
      <alignment horizontal="center" textRotation="90" wrapText="1"/>
      <protection hidden="1"/>
    </xf>
    <xf numFmtId="0" fontId="4" fillId="0" borderId="25" xfId="37" applyFont="1" applyFill="1" applyBorder="1" applyAlignment="1" applyProtection="1">
      <alignment vertical="center"/>
    </xf>
    <xf numFmtId="49" fontId="4" fillId="0" borderId="28" xfId="37" applyNumberFormat="1" applyFont="1" applyFill="1" applyBorder="1" applyAlignment="1" applyProtection="1">
      <alignment horizontal="center" textRotation="90" wrapText="1"/>
    </xf>
    <xf numFmtId="49" fontId="13" fillId="0" borderId="26" xfId="0" applyNumberFormat="1" applyFont="1" applyFill="1" applyBorder="1" applyAlignment="1" applyProtection="1">
      <alignment horizontal="left" vertical="center" indent="1"/>
    </xf>
    <xf numFmtId="49" fontId="8" fillId="23" borderId="22" xfId="0" applyNumberFormat="1" applyFont="1" applyFill="1" applyBorder="1" applyAlignment="1" applyProtection="1">
      <alignment horizontal="left" vertical="center" indent="1"/>
    </xf>
    <xf numFmtId="0" fontId="6" fillId="23" borderId="10" xfId="0" applyFont="1" applyFill="1" applyBorder="1" applyAlignment="1" applyProtection="1">
      <alignment vertical="center"/>
    </xf>
    <xf numFmtId="0" fontId="8" fillId="23" borderId="23" xfId="0" applyFont="1" applyFill="1" applyBorder="1" applyAlignment="1" applyProtection="1">
      <alignment horizontal="center" vertical="center" wrapText="1"/>
    </xf>
    <xf numFmtId="0" fontId="6" fillId="0" borderId="12" xfId="0" applyFont="1" applyFill="1" applyBorder="1" applyAlignment="1" applyProtection="1">
      <alignment vertical="center"/>
    </xf>
    <xf numFmtId="0" fontId="6" fillId="0" borderId="29" xfId="0" applyFont="1" applyFill="1" applyBorder="1" applyAlignment="1" applyProtection="1">
      <alignment vertical="center"/>
    </xf>
    <xf numFmtId="49" fontId="6" fillId="0" borderId="28" xfId="0" applyNumberFormat="1" applyFont="1" applyFill="1" applyBorder="1" applyAlignment="1" applyProtection="1">
      <alignment vertical="center"/>
    </xf>
    <xf numFmtId="49" fontId="3" fillId="0" borderId="28" xfId="0" applyNumberFormat="1" applyFont="1" applyFill="1" applyBorder="1" applyAlignment="1" applyProtection="1">
      <alignment horizontal="left" vertical="center" indent="1"/>
    </xf>
    <xf numFmtId="49" fontId="6" fillId="0" borderId="21" xfId="0" applyNumberFormat="1" applyFont="1" applyFill="1" applyBorder="1" applyAlignment="1" applyProtection="1">
      <alignment vertical="center"/>
    </xf>
    <xf numFmtId="0" fontId="3" fillId="0" borderId="22" xfId="0" applyFont="1" applyFill="1" applyBorder="1" applyAlignment="1" applyProtection="1">
      <alignment horizontal="left" vertical="center" indent="2"/>
      <protection hidden="1"/>
    </xf>
    <xf numFmtId="0" fontId="3" fillId="0" borderId="23" xfId="0" applyFont="1" applyBorder="1" applyAlignment="1" applyProtection="1">
      <alignment vertical="center"/>
      <protection hidden="1"/>
    </xf>
    <xf numFmtId="0" fontId="3" fillId="0" borderId="22" xfId="0" applyNumberFormat="1" applyFont="1" applyFill="1" applyBorder="1" applyAlignment="1" applyProtection="1">
      <alignment horizontal="left" vertical="center" indent="2"/>
      <protection hidden="1"/>
    </xf>
    <xf numFmtId="0" fontId="3" fillId="0" borderId="0" xfId="0" applyFont="1" applyFill="1" applyAlignment="1" applyProtection="1">
      <alignment vertical="center"/>
      <protection hidden="1"/>
    </xf>
    <xf numFmtId="0" fontId="3" fillId="0" borderId="0" xfId="0" applyFont="1" applyFill="1" applyAlignment="1" applyProtection="1">
      <alignment vertical="center" wrapText="1"/>
      <protection hidden="1"/>
    </xf>
    <xf numFmtId="0" fontId="8" fillId="0" borderId="23" xfId="0" applyFont="1" applyFill="1" applyBorder="1" applyAlignment="1" applyProtection="1">
      <alignment horizontal="left" vertical="center" indent="1"/>
    </xf>
    <xf numFmtId="0" fontId="8" fillId="0" borderId="22" xfId="0" applyFont="1" applyFill="1" applyBorder="1" applyAlignment="1" applyProtection="1">
      <alignment horizontal="left" vertical="center" indent="1"/>
    </xf>
    <xf numFmtId="0" fontId="8" fillId="0" borderId="10" xfId="0" applyFont="1" applyFill="1" applyBorder="1" applyAlignment="1" applyProtection="1">
      <alignment horizontal="left" vertical="center" indent="1"/>
    </xf>
    <xf numFmtId="0" fontId="8" fillId="0" borderId="22" xfId="0" applyFont="1" applyFill="1" applyBorder="1" applyAlignment="1" applyProtection="1">
      <alignment horizontal="left" vertical="center" indent="1"/>
      <protection hidden="1"/>
    </xf>
    <xf numFmtId="0" fontId="8" fillId="0" borderId="10" xfId="0" applyFont="1" applyFill="1" applyBorder="1" applyAlignment="1" applyProtection="1">
      <alignment horizontal="left" vertical="center" indent="1"/>
      <protection hidden="1"/>
    </xf>
    <xf numFmtId="0" fontId="8" fillId="0" borderId="23" xfId="0" applyFont="1" applyFill="1" applyBorder="1" applyAlignment="1" applyProtection="1">
      <alignment horizontal="left" vertical="center" indent="1"/>
      <protection hidden="1"/>
    </xf>
    <xf numFmtId="0" fontId="13" fillId="0" borderId="10" xfId="0" applyFont="1" applyFill="1" applyBorder="1" applyAlignment="1" applyProtection="1">
      <alignment horizontal="left" vertical="center" indent="1"/>
    </xf>
    <xf numFmtId="0" fontId="13" fillId="0" borderId="23" xfId="0" applyFont="1" applyFill="1" applyBorder="1" applyAlignment="1" applyProtection="1">
      <alignment horizontal="left" vertical="center" indent="1"/>
    </xf>
    <xf numFmtId="49" fontId="20" fillId="0" borderId="0" xfId="49" applyNumberFormat="1" applyFont="1" applyFill="1" applyAlignment="1" applyProtection="1">
      <alignment horizontal="left" vertical="top"/>
    </xf>
    <xf numFmtId="49" fontId="4" fillId="0" borderId="0" xfId="50" applyNumberFormat="1" applyFont="1" applyFill="1" applyAlignment="1" applyProtection="1">
      <alignment horizontal="left" vertical="top"/>
    </xf>
    <xf numFmtId="49" fontId="4" fillId="0" borderId="0" xfId="51" applyNumberFormat="1" applyFont="1" applyFill="1" applyAlignment="1" applyProtection="1">
      <alignment horizontal="left" vertical="top"/>
    </xf>
    <xf numFmtId="49" fontId="20" fillId="0" borderId="0" xfId="50" applyNumberFormat="1" applyFont="1" applyFill="1" applyAlignment="1" applyProtection="1">
      <alignment horizontal="left" vertical="top"/>
    </xf>
    <xf numFmtId="49" fontId="4" fillId="0" borderId="0" xfId="49" applyNumberFormat="1" applyFont="1" applyFill="1" applyAlignment="1" applyProtection="1">
      <alignment horizontal="left" vertical="top"/>
    </xf>
    <xf numFmtId="49" fontId="4" fillId="0" borderId="0" xfId="50" applyNumberFormat="1" applyFont="1" applyFill="1" applyAlignment="1" applyProtection="1">
      <alignment horizontal="left" vertical="top" indent="1"/>
    </xf>
    <xf numFmtId="0" fontId="49" fillId="0" borderId="0" xfId="52" applyNumberFormat="1" applyFont="1" applyBorder="1" applyAlignment="1" applyProtection="1">
      <alignment vertical="center"/>
      <protection hidden="1"/>
    </xf>
    <xf numFmtId="0" fontId="43" fillId="0" borderId="0" xfId="52" applyNumberFormat="1" applyFont="1" applyBorder="1" applyAlignment="1" applyProtection="1">
      <alignment vertical="center"/>
      <protection hidden="1"/>
    </xf>
    <xf numFmtId="0" fontId="3" fillId="0" borderId="0" xfId="52" applyNumberFormat="1" applyAlignment="1" applyProtection="1">
      <alignment vertical="center"/>
      <protection hidden="1"/>
    </xf>
    <xf numFmtId="0" fontId="50" fillId="21" borderId="59" xfId="52" applyNumberFormat="1" applyFont="1" applyFill="1" applyBorder="1" applyAlignment="1" applyProtection="1">
      <alignment horizontal="left" indent="1"/>
      <protection hidden="1"/>
    </xf>
    <xf numFmtId="0" fontId="3" fillId="21" borderId="50" xfId="52" applyNumberFormat="1" applyFont="1" applyFill="1" applyBorder="1" applyAlignment="1" applyProtection="1">
      <alignment vertical="center"/>
      <protection hidden="1"/>
    </xf>
    <xf numFmtId="0" fontId="3" fillId="21" borderId="60" xfId="52" applyNumberFormat="1" applyFont="1" applyFill="1" applyBorder="1" applyAlignment="1" applyProtection="1">
      <alignment vertical="center"/>
      <protection hidden="1"/>
    </xf>
    <xf numFmtId="0" fontId="50" fillId="21" borderId="61" xfId="52" applyNumberFormat="1" applyFont="1" applyFill="1" applyBorder="1" applyAlignment="1" applyProtection="1">
      <alignment horizontal="left" vertical="top" indent="1"/>
      <protection hidden="1"/>
    </xf>
    <xf numFmtId="0" fontId="3" fillId="21" borderId="49" xfId="52" applyNumberFormat="1" applyFont="1" applyFill="1" applyBorder="1" applyAlignment="1" applyProtection="1">
      <alignment vertical="center"/>
      <protection hidden="1"/>
    </xf>
    <xf numFmtId="0" fontId="3" fillId="21" borderId="62" xfId="52" applyNumberFormat="1" applyFont="1" applyFill="1" applyBorder="1" applyAlignment="1" applyProtection="1">
      <alignment vertical="center"/>
      <protection hidden="1"/>
    </xf>
    <xf numFmtId="0" fontId="3" fillId="24" borderId="0" xfId="52" applyNumberFormat="1" applyFill="1" applyBorder="1" applyAlignment="1" applyProtection="1">
      <alignment vertical="center"/>
      <protection hidden="1"/>
    </xf>
    <xf numFmtId="0" fontId="3" fillId="24" borderId="0" xfId="36" applyNumberFormat="1" applyFill="1" applyBorder="1" applyAlignment="1" applyProtection="1">
      <alignment vertical="center"/>
      <protection hidden="1"/>
    </xf>
    <xf numFmtId="0" fontId="17" fillId="0" borderId="0" xfId="52" quotePrefix="1" applyNumberFormat="1" applyFont="1" applyBorder="1" applyAlignment="1" applyProtection="1">
      <alignment horizontal="left" vertical="center"/>
      <protection hidden="1"/>
    </xf>
    <xf numFmtId="0" fontId="8" fillId="25" borderId="64" xfId="52" applyNumberFormat="1" applyFont="1" applyFill="1" applyBorder="1" applyAlignment="1" applyProtection="1">
      <alignment horizontal="left" vertical="center" indent="1"/>
      <protection hidden="1"/>
    </xf>
    <xf numFmtId="0" fontId="3" fillId="25" borderId="65" xfId="52" applyNumberFormat="1" applyFill="1" applyBorder="1" applyAlignment="1" applyProtection="1">
      <alignment horizontal="center" vertical="center"/>
      <protection hidden="1"/>
    </xf>
    <xf numFmtId="0" fontId="3" fillId="25" borderId="66" xfId="52" applyNumberFormat="1" applyFill="1" applyBorder="1" applyAlignment="1" applyProtection="1">
      <alignment vertical="center"/>
      <protection hidden="1"/>
    </xf>
    <xf numFmtId="0" fontId="8" fillId="20" borderId="67" xfId="52" applyNumberFormat="1" applyFont="1" applyFill="1" applyBorder="1" applyAlignment="1">
      <alignment horizontal="left" vertical="center" indent="1"/>
    </xf>
    <xf numFmtId="0" fontId="8" fillId="20" borderId="67" xfId="52" applyNumberFormat="1" applyFont="1" applyFill="1" applyBorder="1" applyAlignment="1">
      <alignment horizontal="center" vertical="center"/>
    </xf>
    <xf numFmtId="0" fontId="3" fillId="0" borderId="0" xfId="52" applyNumberFormat="1" applyBorder="1" applyAlignment="1" applyProtection="1">
      <alignment vertical="center"/>
      <protection hidden="1"/>
    </xf>
    <xf numFmtId="165" fontId="44" fillId="0" borderId="67" xfId="36" applyNumberFormat="1" applyFont="1" applyBorder="1" applyAlignment="1" applyProtection="1">
      <alignment horizontal="left" vertical="center" indent="1"/>
      <protection hidden="1"/>
    </xf>
    <xf numFmtId="165" fontId="3" fillId="0" borderId="67" xfId="36" applyNumberFormat="1" applyFont="1" applyBorder="1" applyAlignment="1" applyProtection="1">
      <alignment horizontal="center" vertical="center"/>
      <protection hidden="1"/>
    </xf>
    <xf numFmtId="0" fontId="3" fillId="0" borderId="67" xfId="36" applyNumberFormat="1" applyFont="1" applyBorder="1" applyAlignment="1" applyProtection="1">
      <alignment horizontal="left" vertical="center" wrapText="1" indent="1"/>
      <protection hidden="1"/>
    </xf>
    <xf numFmtId="165" fontId="3" fillId="0" borderId="67" xfId="36" applyNumberFormat="1" applyFont="1" applyBorder="1" applyAlignment="1" applyProtection="1">
      <alignment horizontal="left" vertical="center" indent="1"/>
      <protection hidden="1"/>
    </xf>
    <xf numFmtId="165" fontId="3" fillId="0" borderId="67" xfId="0" applyNumberFormat="1" applyFont="1" applyBorder="1" applyAlignment="1" applyProtection="1">
      <alignment horizontal="center" vertical="center"/>
      <protection hidden="1"/>
    </xf>
    <xf numFmtId="0" fontId="3" fillId="0" borderId="67" xfId="0" applyNumberFormat="1" applyFont="1" applyBorder="1" applyAlignment="1" applyProtection="1">
      <alignment horizontal="left" vertical="center" wrapText="1" indent="1"/>
      <protection hidden="1"/>
    </xf>
    <xf numFmtId="0" fontId="3" fillId="0" borderId="0" xfId="52" applyNumberFormat="1" applyAlignment="1" applyProtection="1">
      <alignment horizontal="left" vertical="center" indent="1"/>
      <protection hidden="1"/>
    </xf>
    <xf numFmtId="165" fontId="3" fillId="0" borderId="67" xfId="52" applyNumberFormat="1" applyFont="1" applyBorder="1" applyAlignment="1">
      <alignment horizontal="left" vertical="center" indent="1"/>
    </xf>
    <xf numFmtId="165" fontId="3" fillId="0" borderId="67" xfId="50" applyNumberFormat="1" applyFont="1" applyBorder="1" applyAlignment="1">
      <alignment horizontal="center" vertical="center"/>
    </xf>
    <xf numFmtId="0" fontId="3" fillId="0" borderId="67" xfId="52" applyNumberFormat="1" applyFont="1" applyBorder="1" applyAlignment="1">
      <alignment horizontal="left" vertical="center" wrapText="1" indent="1"/>
    </xf>
    <xf numFmtId="165" fontId="3" fillId="0" borderId="67" xfId="52" applyNumberFormat="1" applyFont="1" applyBorder="1" applyAlignment="1">
      <alignment horizontal="center" vertical="center"/>
    </xf>
    <xf numFmtId="0" fontId="3" fillId="24" borderId="63" xfId="52" applyNumberFormat="1" applyFont="1" applyFill="1" applyBorder="1" applyAlignment="1" applyProtection="1">
      <alignment horizontal="left" indent="1"/>
      <protection hidden="1"/>
    </xf>
    <xf numFmtId="49" fontId="8" fillId="0" borderId="0" xfId="0" applyNumberFormat="1" applyFont="1" applyAlignment="1" applyProtection="1">
      <alignment vertical="center"/>
    </xf>
    <xf numFmtId="0" fontId="3" fillId="0" borderId="0" xfId="0" applyFont="1" applyFill="1" applyAlignment="1" applyProtection="1">
      <alignment vertical="top" wrapText="1"/>
    </xf>
    <xf numFmtId="0" fontId="6" fillId="17" borderId="30" xfId="0" applyFont="1" applyFill="1" applyBorder="1" applyAlignment="1" applyProtection="1">
      <alignment horizontal="left" vertical="center" wrapText="1" indent="1"/>
      <protection locked="0"/>
    </xf>
    <xf numFmtId="0" fontId="6" fillId="17" borderId="19" xfId="0" applyFont="1" applyFill="1" applyBorder="1" applyAlignment="1" applyProtection="1">
      <alignment horizontal="left" vertical="center" wrapText="1" indent="1"/>
      <protection locked="0"/>
    </xf>
    <xf numFmtId="14" fontId="6" fillId="18" borderId="15" xfId="39" applyNumberFormat="1" applyFont="1" applyFill="1" applyBorder="1" applyAlignment="1" applyProtection="1">
      <alignment horizontal="left" vertical="center" indent="1"/>
      <protection locked="0" hidden="1"/>
    </xf>
    <xf numFmtId="0" fontId="8" fillId="17" borderId="22" xfId="0" applyNumberFormat="1" applyFont="1" applyFill="1" applyBorder="1" applyAlignment="1" applyProtection="1">
      <alignment horizontal="left" vertical="center" indent="1"/>
      <protection locked="0"/>
    </xf>
    <xf numFmtId="0" fontId="8" fillId="17" borderId="23" xfId="0" applyNumberFormat="1" applyFont="1" applyFill="1" applyBorder="1" applyAlignment="1" applyProtection="1">
      <alignment horizontal="left" vertical="center" indent="1"/>
      <protection locked="0"/>
    </xf>
    <xf numFmtId="0" fontId="4" fillId="0" borderId="26" xfId="0" applyFont="1" applyFill="1" applyBorder="1" applyAlignment="1" applyProtection="1">
      <alignment vertical="top"/>
      <protection hidden="1"/>
    </xf>
    <xf numFmtId="0" fontId="4" fillId="0" borderId="13" xfId="0" applyFont="1" applyFill="1" applyBorder="1" applyAlignment="1" applyProtection="1">
      <alignment vertical="top"/>
      <protection hidden="1"/>
    </xf>
    <xf numFmtId="0" fontId="4" fillId="0" borderId="27" xfId="0" applyFont="1" applyFill="1" applyBorder="1" applyAlignment="1" applyProtection="1">
      <alignment vertical="top"/>
      <protection hidden="1"/>
    </xf>
    <xf numFmtId="0" fontId="4" fillId="0" borderId="28" xfId="0" applyFont="1" applyFill="1" applyBorder="1" applyAlignment="1" applyProtection="1">
      <alignment vertical="top"/>
      <protection hidden="1"/>
    </xf>
    <xf numFmtId="0" fontId="4" fillId="0" borderId="0" xfId="0" applyFont="1" applyFill="1" applyBorder="1" applyAlignment="1" applyProtection="1">
      <alignment vertical="top"/>
      <protection hidden="1"/>
    </xf>
    <xf numFmtId="0" fontId="4" fillId="0" borderId="11" xfId="0" applyFont="1" applyFill="1" applyBorder="1" applyAlignment="1" applyProtection="1">
      <alignment vertical="top"/>
      <protection hidden="1"/>
    </xf>
    <xf numFmtId="0" fontId="3" fillId="17" borderId="22" xfId="0" applyFont="1" applyFill="1" applyBorder="1" applyAlignment="1" applyProtection="1">
      <alignment horizontal="left" vertical="center" indent="2"/>
      <protection hidden="1"/>
    </xf>
    <xf numFmtId="0" fontId="3" fillId="17" borderId="10" xfId="0" applyFont="1" applyFill="1" applyBorder="1" applyAlignment="1" applyProtection="1">
      <alignment horizontal="left" vertical="center" indent="2"/>
      <protection hidden="1"/>
    </xf>
    <xf numFmtId="0" fontId="3" fillId="17" borderId="23" xfId="0" applyFont="1" applyFill="1" applyBorder="1" applyAlignment="1" applyProtection="1">
      <alignment horizontal="left" vertical="center" indent="2"/>
      <protection hidden="1"/>
    </xf>
    <xf numFmtId="0" fontId="3" fillId="0" borderId="0" xfId="0" applyFont="1" applyFill="1" applyAlignment="1" applyProtection="1">
      <alignment horizontal="left" vertical="center"/>
    </xf>
    <xf numFmtId="0" fontId="6" fillId="0" borderId="0" xfId="0" applyFont="1" applyFill="1" applyAlignment="1" applyProtection="1">
      <alignment horizontal="left" vertical="center"/>
    </xf>
    <xf numFmtId="0" fontId="6" fillId="0" borderId="11" xfId="0" applyFont="1" applyFill="1" applyBorder="1" applyAlignment="1" applyProtection="1">
      <alignment horizontal="left" vertical="center"/>
    </xf>
    <xf numFmtId="49" fontId="6" fillId="19" borderId="22" xfId="0" applyNumberFormat="1" applyFont="1" applyFill="1" applyBorder="1" applyAlignment="1" applyProtection="1">
      <alignment horizontal="left" vertical="center" indent="1"/>
      <protection locked="0"/>
    </xf>
    <xf numFmtId="49" fontId="6" fillId="19" borderId="10" xfId="0" applyNumberFormat="1" applyFont="1" applyFill="1" applyBorder="1" applyAlignment="1" applyProtection="1">
      <alignment horizontal="left" vertical="center" indent="1"/>
      <protection locked="0"/>
    </xf>
    <xf numFmtId="49" fontId="6" fillId="19" borderId="23" xfId="0" applyNumberFormat="1" applyFont="1" applyFill="1" applyBorder="1" applyAlignment="1" applyProtection="1">
      <alignment horizontal="left" vertical="center" indent="1"/>
      <protection locked="0"/>
    </xf>
    <xf numFmtId="169" fontId="8" fillId="0" borderId="22" xfId="0" applyNumberFormat="1" applyFont="1" applyFill="1" applyBorder="1" applyAlignment="1" applyProtection="1">
      <alignment horizontal="center" vertical="center"/>
    </xf>
    <xf numFmtId="169" fontId="8" fillId="0" borderId="23" xfId="0" applyNumberFormat="1" applyFont="1" applyFill="1" applyBorder="1" applyAlignment="1" applyProtection="1">
      <alignment horizontal="center" vertical="center"/>
    </xf>
    <xf numFmtId="0" fontId="0" fillId="0" borderId="10" xfId="0" applyBorder="1" applyProtection="1">
      <protection locked="0"/>
    </xf>
    <xf numFmtId="0" fontId="0" fillId="0" borderId="23" xfId="0" applyBorder="1" applyProtection="1">
      <protection locked="0"/>
    </xf>
    <xf numFmtId="0" fontId="3" fillId="0" borderId="11" xfId="0" applyFont="1" applyFill="1" applyBorder="1" applyAlignment="1" applyProtection="1">
      <alignment horizontal="left" vertical="center"/>
    </xf>
    <xf numFmtId="0" fontId="6" fillId="0" borderId="0" xfId="0" applyFont="1" applyFill="1" applyAlignment="1" applyProtection="1">
      <alignment horizontal="left" vertical="center" wrapText="1" indent="1"/>
    </xf>
    <xf numFmtId="0" fontId="6" fillId="17" borderId="32" xfId="0" applyFont="1" applyFill="1" applyBorder="1" applyAlignment="1" applyProtection="1">
      <alignment horizontal="left" vertical="center" wrapText="1" indent="1"/>
      <protection locked="0"/>
    </xf>
    <xf numFmtId="0" fontId="6" fillId="17" borderId="33" xfId="0" applyFont="1" applyFill="1" applyBorder="1" applyAlignment="1" applyProtection="1">
      <alignment horizontal="left" vertical="center" wrapText="1" indent="1"/>
      <protection locked="0"/>
    </xf>
    <xf numFmtId="49" fontId="3" fillId="19" borderId="22" xfId="0" applyNumberFormat="1" applyFont="1" applyFill="1" applyBorder="1" applyAlignment="1" applyProtection="1">
      <alignment horizontal="left" vertical="center" wrapText="1" indent="1"/>
      <protection locked="0"/>
    </xf>
    <xf numFmtId="49" fontId="6" fillId="19" borderId="10" xfId="0" applyNumberFormat="1" applyFont="1" applyFill="1" applyBorder="1" applyAlignment="1" applyProtection="1">
      <alignment horizontal="left" vertical="center" wrapText="1" indent="1"/>
      <protection locked="0"/>
    </xf>
    <xf numFmtId="49" fontId="6" fillId="19" borderId="23" xfId="0" applyNumberFormat="1" applyFont="1" applyFill="1" applyBorder="1" applyAlignment="1" applyProtection="1">
      <alignment horizontal="left" vertical="center" wrapText="1" indent="1"/>
      <protection locked="0"/>
    </xf>
    <xf numFmtId="0" fontId="6" fillId="0" borderId="0" xfId="0" applyFont="1" applyFill="1" applyBorder="1" applyAlignment="1" applyProtection="1">
      <alignment vertical="top" wrapText="1"/>
    </xf>
    <xf numFmtId="0" fontId="6" fillId="0" borderId="11" xfId="0" applyFont="1" applyFill="1" applyBorder="1" applyAlignment="1" applyProtection="1">
      <alignment vertical="top" wrapText="1"/>
    </xf>
    <xf numFmtId="0" fontId="6" fillId="17" borderId="31" xfId="0" applyFont="1" applyFill="1" applyBorder="1" applyAlignment="1" applyProtection="1">
      <alignment horizontal="left" vertical="center" wrapText="1" indent="1"/>
      <protection locked="0"/>
    </xf>
    <xf numFmtId="0" fontId="6" fillId="17" borderId="20" xfId="0" applyFont="1" applyFill="1" applyBorder="1" applyAlignment="1" applyProtection="1">
      <alignment horizontal="left" vertical="center" wrapText="1" indent="1"/>
      <protection locked="0"/>
    </xf>
    <xf numFmtId="0" fontId="6" fillId="0" borderId="0" xfId="0" applyFont="1" applyFill="1" applyAlignment="1" applyProtection="1">
      <alignment vertical="top"/>
    </xf>
    <xf numFmtId="0" fontId="6" fillId="0" borderId="11" xfId="0" applyFont="1" applyFill="1" applyBorder="1" applyAlignment="1" applyProtection="1">
      <alignment vertical="top"/>
    </xf>
    <xf numFmtId="0" fontId="3" fillId="0" borderId="0" xfId="0" applyFont="1" applyFill="1" applyBorder="1" applyAlignment="1" applyProtection="1">
      <alignment vertical="top" wrapText="1"/>
    </xf>
    <xf numFmtId="0" fontId="3" fillId="0" borderId="11" xfId="0" applyFont="1" applyFill="1" applyBorder="1" applyAlignment="1" applyProtection="1">
      <alignment vertical="top" wrapText="1"/>
    </xf>
    <xf numFmtId="49" fontId="6" fillId="17" borderId="22" xfId="0" applyNumberFormat="1" applyFont="1" applyFill="1" applyBorder="1" applyAlignment="1" applyProtection="1">
      <alignment horizontal="left" vertical="center" indent="1"/>
      <protection locked="0"/>
    </xf>
    <xf numFmtId="49" fontId="6" fillId="17" borderId="10" xfId="0" applyNumberFormat="1" applyFont="1" applyFill="1" applyBorder="1" applyAlignment="1" applyProtection="1">
      <alignment horizontal="left" vertical="center" indent="1"/>
      <protection locked="0"/>
    </xf>
    <xf numFmtId="49" fontId="6" fillId="17" borderId="23" xfId="0" applyNumberFormat="1" applyFont="1" applyFill="1" applyBorder="1" applyAlignment="1" applyProtection="1">
      <alignment horizontal="left" vertical="center" indent="1"/>
      <protection locked="0"/>
    </xf>
    <xf numFmtId="14" fontId="6" fillId="19" borderId="22" xfId="0" applyNumberFormat="1" applyFont="1" applyFill="1" applyBorder="1" applyAlignment="1" applyProtection="1">
      <alignment horizontal="center" vertical="center"/>
      <protection locked="0"/>
    </xf>
    <xf numFmtId="14" fontId="6" fillId="19" borderId="23" xfId="0" applyNumberFormat="1" applyFont="1" applyFill="1" applyBorder="1" applyAlignment="1" applyProtection="1">
      <alignment horizontal="center" vertical="center"/>
      <protection locked="0"/>
    </xf>
    <xf numFmtId="0" fontId="3" fillId="0" borderId="0" xfId="0" applyFont="1" applyFill="1" applyBorder="1" applyAlignment="1" applyProtection="1">
      <alignment horizontal="left" vertical="top" wrapText="1" indent="1"/>
    </xf>
    <xf numFmtId="0" fontId="6" fillId="0" borderId="0" xfId="0" applyFont="1" applyFill="1" applyBorder="1" applyAlignment="1" applyProtection="1">
      <alignment horizontal="left" vertical="top" wrapText="1" indent="1"/>
    </xf>
    <xf numFmtId="1" fontId="8" fillId="0" borderId="22" xfId="0" applyNumberFormat="1" applyFont="1" applyFill="1" applyBorder="1" applyAlignment="1" applyProtection="1">
      <alignment horizontal="left" vertical="center" indent="1"/>
    </xf>
    <xf numFmtId="1" fontId="8" fillId="0" borderId="23" xfId="0" applyNumberFormat="1" applyFont="1" applyFill="1" applyBorder="1" applyAlignment="1" applyProtection="1">
      <alignment horizontal="left" vertical="center" indent="1"/>
    </xf>
    <xf numFmtId="0" fontId="8" fillId="0" borderId="0" xfId="38" applyFont="1" applyBorder="1" applyAlignment="1" applyProtection="1">
      <alignment vertical="center" wrapText="1"/>
      <protection hidden="1"/>
    </xf>
    <xf numFmtId="0" fontId="45" fillId="0" borderId="0" xfId="0" applyFont="1" applyBorder="1" applyAlignment="1" applyProtection="1">
      <alignment horizontal="left" vertical="center" wrapText="1" indent="1"/>
    </xf>
    <xf numFmtId="0" fontId="3" fillId="0" borderId="0" xfId="0" applyFont="1" applyBorder="1" applyAlignment="1" applyProtection="1">
      <alignment horizontal="left" vertical="center" wrapText="1" indent="1"/>
    </xf>
    <xf numFmtId="0" fontId="3" fillId="0" borderId="25" xfId="0" applyFont="1" applyBorder="1" applyAlignment="1" applyProtection="1">
      <alignment horizontal="left" vertical="center" wrapText="1" indent="1"/>
    </xf>
    <xf numFmtId="0" fontId="3" fillId="0" borderId="0" xfId="0" applyFont="1" applyFill="1" applyAlignment="1" applyProtection="1">
      <alignment vertical="center" wrapText="1"/>
    </xf>
    <xf numFmtId="1" fontId="6" fillId="17" borderId="31" xfId="0" applyNumberFormat="1" applyFont="1" applyFill="1" applyBorder="1" applyAlignment="1" applyProtection="1">
      <alignment horizontal="left" vertical="center" indent="1"/>
      <protection locked="0"/>
    </xf>
    <xf numFmtId="1" fontId="6" fillId="17" borderId="20" xfId="0" applyNumberFormat="1" applyFont="1" applyFill="1" applyBorder="1" applyAlignment="1" applyProtection="1">
      <alignment horizontal="left" vertical="center" indent="1"/>
      <protection locked="0"/>
    </xf>
    <xf numFmtId="1" fontId="6" fillId="17" borderId="17" xfId="0" applyNumberFormat="1" applyFont="1" applyFill="1" applyBorder="1" applyAlignment="1" applyProtection="1">
      <alignment horizontal="left" vertical="center" indent="1"/>
      <protection locked="0"/>
    </xf>
    <xf numFmtId="0" fontId="4" fillId="0" borderId="45" xfId="37" applyFont="1" applyFill="1" applyBorder="1" applyAlignment="1" applyProtection="1">
      <alignment horizontal="left" vertical="center" wrapText="1"/>
      <protection locked="0"/>
    </xf>
    <xf numFmtId="0" fontId="6" fillId="17" borderId="31" xfId="0" applyFont="1" applyFill="1" applyBorder="1" applyAlignment="1" applyProtection="1">
      <alignment horizontal="left" vertical="center" indent="1"/>
      <protection locked="0"/>
    </xf>
    <xf numFmtId="0" fontId="6" fillId="17" borderId="20" xfId="0" applyFont="1" applyFill="1" applyBorder="1" applyAlignment="1" applyProtection="1">
      <alignment horizontal="left" vertical="center" indent="1"/>
      <protection locked="0"/>
    </xf>
    <xf numFmtId="0" fontId="6" fillId="17" borderId="17" xfId="0" applyFont="1" applyFill="1" applyBorder="1" applyAlignment="1" applyProtection="1">
      <alignment horizontal="left" vertical="center" indent="1"/>
      <protection locked="0"/>
    </xf>
    <xf numFmtId="0" fontId="4" fillId="0" borderId="32" xfId="37" applyFont="1" applyFill="1" applyBorder="1" applyAlignment="1" applyProtection="1">
      <alignment horizontal="left" vertical="center" wrapText="1" indent="1"/>
    </xf>
    <xf numFmtId="0" fontId="4" fillId="0" borderId="33" xfId="37" applyFont="1" applyFill="1" applyBorder="1" applyAlignment="1" applyProtection="1">
      <alignment horizontal="left" vertical="center" wrapText="1" indent="1"/>
    </xf>
    <xf numFmtId="0" fontId="4" fillId="0" borderId="18" xfId="37" applyFont="1" applyFill="1" applyBorder="1" applyAlignment="1" applyProtection="1">
      <alignment horizontal="left" vertical="center" wrapText="1" indent="1"/>
    </xf>
    <xf numFmtId="1" fontId="6" fillId="17" borderId="32" xfId="0" applyNumberFormat="1" applyFont="1" applyFill="1" applyBorder="1" applyAlignment="1" applyProtection="1">
      <alignment horizontal="left" vertical="center" indent="1"/>
      <protection locked="0"/>
    </xf>
    <xf numFmtId="1" fontId="6" fillId="17" borderId="33" xfId="0" applyNumberFormat="1" applyFont="1" applyFill="1" applyBorder="1" applyAlignment="1" applyProtection="1">
      <alignment horizontal="left" vertical="center" indent="1"/>
      <protection locked="0"/>
    </xf>
    <xf numFmtId="1" fontId="6" fillId="17" borderId="18" xfId="0" applyNumberFormat="1" applyFont="1" applyFill="1" applyBorder="1" applyAlignment="1" applyProtection="1">
      <alignment horizontal="left" vertical="center" indent="1"/>
      <protection locked="0"/>
    </xf>
    <xf numFmtId="0" fontId="6" fillId="17" borderId="32" xfId="0" applyFont="1" applyFill="1" applyBorder="1" applyAlignment="1" applyProtection="1">
      <alignment horizontal="left" vertical="center" indent="1"/>
      <protection locked="0"/>
    </xf>
    <xf numFmtId="0" fontId="6" fillId="17" borderId="33" xfId="0" applyFont="1" applyFill="1" applyBorder="1" applyAlignment="1" applyProtection="1">
      <alignment horizontal="left" vertical="center" indent="1"/>
      <protection locked="0"/>
    </xf>
    <xf numFmtId="0" fontId="6" fillId="17" borderId="18" xfId="0" applyFont="1" applyFill="1" applyBorder="1" applyAlignment="1" applyProtection="1">
      <alignment horizontal="left" vertical="center" indent="1"/>
      <protection locked="0"/>
    </xf>
    <xf numFmtId="0" fontId="4" fillId="0" borderId="31" xfId="37" applyFont="1" applyFill="1" applyBorder="1" applyAlignment="1" applyProtection="1">
      <alignment horizontal="left" vertical="center" wrapText="1"/>
      <protection locked="0"/>
    </xf>
    <xf numFmtId="0" fontId="4" fillId="0" borderId="20" xfId="37" applyFont="1" applyFill="1" applyBorder="1" applyAlignment="1" applyProtection="1">
      <alignment horizontal="left" vertical="center" wrapText="1"/>
      <protection locked="0"/>
    </xf>
    <xf numFmtId="0" fontId="4" fillId="0" borderId="17" xfId="37" applyFont="1" applyFill="1" applyBorder="1" applyAlignment="1" applyProtection="1">
      <alignment horizontal="left" vertical="center" wrapText="1"/>
      <protection locked="0"/>
    </xf>
    <xf numFmtId="0" fontId="10" fillId="22" borderId="26" xfId="0" applyFont="1" applyFill="1" applyBorder="1" applyAlignment="1" applyProtection="1">
      <alignment horizontal="center" vertical="center" wrapText="1"/>
      <protection hidden="1"/>
    </xf>
    <xf numFmtId="0" fontId="10" fillId="22" borderId="13" xfId="0" applyFont="1" applyFill="1" applyBorder="1" applyAlignment="1" applyProtection="1">
      <alignment horizontal="center" vertical="center" wrapText="1"/>
      <protection hidden="1"/>
    </xf>
    <xf numFmtId="0" fontId="10" fillId="22" borderId="27" xfId="0" applyFont="1" applyFill="1" applyBorder="1" applyAlignment="1" applyProtection="1">
      <alignment horizontal="center" vertical="center" wrapText="1"/>
      <protection hidden="1"/>
    </xf>
    <xf numFmtId="0" fontId="4" fillId="0" borderId="12" xfId="37" applyFont="1" applyFill="1" applyBorder="1" applyAlignment="1" applyProtection="1">
      <alignment wrapText="1"/>
    </xf>
    <xf numFmtId="0" fontId="4" fillId="0" borderId="29" xfId="37" applyFont="1" applyFill="1" applyBorder="1" applyAlignment="1" applyProtection="1">
      <alignment wrapText="1"/>
    </xf>
    <xf numFmtId="1" fontId="8" fillId="0" borderId="10" xfId="0" applyNumberFormat="1" applyFont="1" applyFill="1" applyBorder="1" applyAlignment="1" applyProtection="1">
      <alignment horizontal="left" vertical="center" indent="1"/>
    </xf>
    <xf numFmtId="0" fontId="8" fillId="0" borderId="0" xfId="0" applyFont="1" applyFill="1" applyBorder="1" applyAlignment="1" applyProtection="1">
      <alignment vertical="center" wrapText="1"/>
    </xf>
    <xf numFmtId="0" fontId="3" fillId="21" borderId="22" xfId="0" applyFont="1" applyFill="1" applyBorder="1" applyAlignment="1" applyProtection="1">
      <alignment horizontal="left" vertical="center" indent="1"/>
    </xf>
    <xf numFmtId="0" fontId="3" fillId="21" borderId="10" xfId="0" applyFont="1" applyFill="1" applyBorder="1" applyAlignment="1" applyProtection="1">
      <alignment horizontal="left" vertical="center" indent="1"/>
    </xf>
    <xf numFmtId="0" fontId="3" fillId="21" borderId="23" xfId="0" applyFont="1" applyFill="1" applyBorder="1" applyAlignment="1" applyProtection="1">
      <alignment horizontal="left" vertical="center" indent="1"/>
    </xf>
    <xf numFmtId="0" fontId="3" fillId="17" borderId="30" xfId="0" applyFont="1" applyFill="1" applyBorder="1" applyAlignment="1" applyProtection="1">
      <alignment horizontal="left" vertical="center" indent="1"/>
      <protection locked="0"/>
    </xf>
    <xf numFmtId="0" fontId="6" fillId="17" borderId="19" xfId="0" applyFont="1" applyFill="1" applyBorder="1" applyAlignment="1" applyProtection="1">
      <alignment horizontal="left" vertical="center" indent="1"/>
      <protection locked="0"/>
    </xf>
    <xf numFmtId="0" fontId="6" fillId="17" borderId="16" xfId="0" applyFont="1" applyFill="1" applyBorder="1" applyAlignment="1" applyProtection="1">
      <alignment horizontal="left" vertical="center" indent="1"/>
      <protection locked="0"/>
    </xf>
    <xf numFmtId="0" fontId="6" fillId="17" borderId="30" xfId="0" applyFont="1" applyFill="1" applyBorder="1" applyAlignment="1" applyProtection="1">
      <alignment horizontal="left" vertical="center" indent="1"/>
      <protection locked="0"/>
    </xf>
    <xf numFmtId="0" fontId="3" fillId="21" borderId="26" xfId="0" applyFont="1" applyFill="1" applyBorder="1" applyAlignment="1" applyProtection="1">
      <alignment horizontal="center" vertical="center"/>
    </xf>
    <xf numFmtId="0" fontId="3" fillId="21" borderId="13" xfId="0" applyFont="1" applyFill="1" applyBorder="1" applyAlignment="1" applyProtection="1">
      <alignment horizontal="center" vertical="center"/>
    </xf>
    <xf numFmtId="0" fontId="3" fillId="21" borderId="27" xfId="0" applyFont="1" applyFill="1" applyBorder="1" applyAlignment="1" applyProtection="1">
      <alignment horizontal="center" vertical="center"/>
    </xf>
    <xf numFmtId="0" fontId="3" fillId="21" borderId="22" xfId="0" applyFont="1" applyFill="1" applyBorder="1" applyAlignment="1" applyProtection="1">
      <alignment horizontal="center" vertical="center" wrapText="1"/>
    </xf>
    <xf numFmtId="0" fontId="3" fillId="21" borderId="10" xfId="0" applyFont="1" applyFill="1" applyBorder="1" applyAlignment="1" applyProtection="1">
      <alignment horizontal="center" vertical="center"/>
    </xf>
    <xf numFmtId="0" fontId="3" fillId="21" borderId="23" xfId="0" applyFont="1" applyFill="1" applyBorder="1" applyAlignment="1" applyProtection="1">
      <alignment horizontal="center" vertical="center"/>
    </xf>
    <xf numFmtId="1" fontId="6" fillId="17" borderId="30" xfId="0" applyNumberFormat="1" applyFont="1" applyFill="1" applyBorder="1" applyAlignment="1" applyProtection="1">
      <alignment horizontal="left" vertical="center" indent="1"/>
      <protection locked="0"/>
    </xf>
    <xf numFmtId="1" fontId="6" fillId="17" borderId="19" xfId="0" applyNumberFormat="1" applyFont="1" applyFill="1" applyBorder="1" applyAlignment="1" applyProtection="1">
      <alignment horizontal="left" vertical="center" indent="1"/>
      <protection locked="0"/>
    </xf>
    <xf numFmtId="1" fontId="6" fillId="17" borderId="16" xfId="0" applyNumberFormat="1" applyFont="1" applyFill="1" applyBorder="1" applyAlignment="1" applyProtection="1">
      <alignment horizontal="left" vertical="center" indent="1"/>
      <protection locked="0"/>
    </xf>
    <xf numFmtId="170" fontId="8" fillId="0" borderId="37" xfId="0" applyNumberFormat="1" applyFont="1" applyFill="1" applyBorder="1" applyAlignment="1" applyProtection="1">
      <alignment horizontal="right" vertical="center" indent="2"/>
    </xf>
    <xf numFmtId="170" fontId="8" fillId="0" borderId="38" xfId="0" applyNumberFormat="1" applyFont="1" applyFill="1" applyBorder="1" applyAlignment="1" applyProtection="1">
      <alignment horizontal="right" vertical="center" indent="2"/>
    </xf>
    <xf numFmtId="4" fontId="6" fillId="17" borderId="30" xfId="0" applyNumberFormat="1" applyFont="1" applyFill="1" applyBorder="1" applyAlignment="1" applyProtection="1">
      <alignment horizontal="right" vertical="center" indent="2"/>
      <protection locked="0"/>
    </xf>
    <xf numFmtId="4" fontId="6" fillId="17" borderId="16" xfId="0" applyNumberFormat="1" applyFont="1" applyFill="1" applyBorder="1" applyAlignment="1" applyProtection="1">
      <alignment horizontal="right" vertical="center" indent="2"/>
      <protection locked="0"/>
    </xf>
    <xf numFmtId="0" fontId="3" fillId="0" borderId="12" xfId="0" applyFont="1" applyBorder="1" applyAlignment="1" applyProtection="1">
      <alignment horizontal="center" vertical="center" wrapText="1"/>
    </xf>
    <xf numFmtId="4" fontId="6" fillId="17" borderId="26" xfId="0" applyNumberFormat="1" applyFont="1" applyFill="1" applyBorder="1" applyAlignment="1" applyProtection="1">
      <alignment horizontal="right" vertical="center" indent="2"/>
      <protection locked="0"/>
    </xf>
    <xf numFmtId="4" fontId="6" fillId="17" borderId="27" xfId="0" applyNumberFormat="1" applyFont="1" applyFill="1" applyBorder="1" applyAlignment="1" applyProtection="1">
      <alignment horizontal="right" vertical="center" indent="2"/>
      <protection locked="0"/>
    </xf>
    <xf numFmtId="4" fontId="6" fillId="17" borderId="40" xfId="0" applyNumberFormat="1" applyFont="1" applyFill="1" applyBorder="1" applyAlignment="1" applyProtection="1">
      <alignment horizontal="right" vertical="center" indent="2"/>
      <protection locked="0"/>
    </xf>
    <xf numFmtId="4" fontId="6" fillId="17" borderId="41" xfId="0" applyNumberFormat="1" applyFont="1" applyFill="1" applyBorder="1" applyAlignment="1" applyProtection="1">
      <alignment horizontal="right" vertical="center" indent="2"/>
      <protection locked="0"/>
    </xf>
    <xf numFmtId="4" fontId="6" fillId="17" borderId="31" xfId="0" applyNumberFormat="1" applyFont="1" applyFill="1" applyBorder="1" applyAlignment="1" applyProtection="1">
      <alignment horizontal="right" vertical="center" indent="2"/>
      <protection locked="0"/>
    </xf>
    <xf numFmtId="4" fontId="6" fillId="17" borderId="17" xfId="0" applyNumberFormat="1" applyFont="1" applyFill="1" applyBorder="1" applyAlignment="1" applyProtection="1">
      <alignment horizontal="right" vertical="center" indent="2"/>
      <protection locked="0"/>
    </xf>
    <xf numFmtId="4" fontId="6" fillId="17" borderId="32" xfId="0" applyNumberFormat="1" applyFont="1" applyFill="1" applyBorder="1" applyAlignment="1" applyProtection="1">
      <alignment horizontal="right" vertical="center" indent="2"/>
      <protection locked="0"/>
    </xf>
    <xf numFmtId="4" fontId="6" fillId="17" borderId="18" xfId="0" applyNumberFormat="1" applyFont="1" applyFill="1" applyBorder="1" applyAlignment="1" applyProtection="1">
      <alignment horizontal="right" vertical="center" indent="2"/>
      <protection locked="0"/>
    </xf>
    <xf numFmtId="49" fontId="6" fillId="17" borderId="12" xfId="0" applyNumberFormat="1" applyFont="1" applyFill="1" applyBorder="1" applyAlignment="1" applyProtection="1">
      <alignment vertical="center"/>
      <protection locked="0"/>
    </xf>
    <xf numFmtId="173" fontId="3" fillId="19" borderId="12" xfId="49" applyNumberFormat="1" applyFont="1" applyFill="1" applyBorder="1" applyAlignment="1" applyProtection="1">
      <alignment vertical="center"/>
      <protection locked="0"/>
    </xf>
    <xf numFmtId="0" fontId="3" fillId="0" borderId="0" xfId="0" applyFont="1" applyAlignment="1" applyProtection="1">
      <alignment vertical="center" wrapText="1"/>
    </xf>
    <xf numFmtId="0" fontId="3" fillId="0" borderId="11" xfId="0" applyFont="1" applyBorder="1" applyAlignment="1" applyProtection="1">
      <alignment vertical="center" wrapText="1"/>
    </xf>
    <xf numFmtId="49" fontId="3" fillId="0" borderId="0" xfId="0" applyNumberFormat="1" applyFont="1" applyAlignment="1" applyProtection="1">
      <alignment vertical="center" wrapText="1"/>
    </xf>
    <xf numFmtId="49" fontId="6" fillId="0" borderId="0" xfId="0" applyNumberFormat="1" applyFont="1" applyAlignment="1" applyProtection="1">
      <alignment vertical="center"/>
    </xf>
    <xf numFmtId="173" fontId="3" fillId="19" borderId="0" xfId="49" applyNumberFormat="1" applyFont="1" applyFill="1" applyBorder="1" applyAlignment="1" applyProtection="1">
      <alignment vertical="center"/>
      <protection locked="0"/>
    </xf>
    <xf numFmtId="49" fontId="6" fillId="17" borderId="0" xfId="0" applyNumberFormat="1" applyFont="1" applyFill="1" applyAlignment="1" applyProtection="1">
      <alignment vertical="center"/>
      <protection locked="0"/>
    </xf>
    <xf numFmtId="0" fontId="3" fillId="0" borderId="0" xfId="0" applyFont="1" applyFill="1" applyBorder="1" applyAlignment="1">
      <alignment horizontal="left" vertical="top" wrapText="1" indent="4"/>
    </xf>
    <xf numFmtId="0" fontId="3" fillId="0" borderId="11" xfId="0" applyFont="1" applyFill="1" applyBorder="1" applyAlignment="1">
      <alignment horizontal="left" vertical="top" wrapText="1" indent="4"/>
    </xf>
    <xf numFmtId="0" fontId="8" fillId="0" borderId="23" xfId="0" applyFont="1" applyFill="1" applyBorder="1" applyAlignment="1" applyProtection="1">
      <alignment horizontal="left" vertical="center" indent="1"/>
    </xf>
    <xf numFmtId="0" fontId="3" fillId="0" borderId="0" xfId="0" applyFont="1" applyFill="1" applyBorder="1" applyAlignment="1" applyProtection="1">
      <alignment horizontal="left" vertical="top" wrapText="1" indent="4"/>
    </xf>
    <xf numFmtId="0" fontId="3" fillId="0" borderId="11" xfId="0" applyFont="1" applyFill="1" applyBorder="1" applyAlignment="1" applyProtection="1">
      <alignment horizontal="left" vertical="top" wrapText="1" indent="4"/>
    </xf>
    <xf numFmtId="0" fontId="5" fillId="0" borderId="13" xfId="0" applyFont="1" applyFill="1" applyBorder="1" applyAlignment="1" applyProtection="1">
      <alignment vertical="top" wrapText="1"/>
    </xf>
    <xf numFmtId="0" fontId="5" fillId="0" borderId="0" xfId="0" applyFont="1" applyFill="1" applyAlignment="1" applyProtection="1">
      <alignment vertical="top" wrapText="1"/>
    </xf>
    <xf numFmtId="49" fontId="17" fillId="0" borderId="0" xfId="0" applyNumberFormat="1" applyFont="1" applyFill="1" applyAlignment="1" applyProtection="1">
      <alignment horizontal="center" vertical="center"/>
    </xf>
    <xf numFmtId="49" fontId="6" fillId="17" borderId="39" xfId="0" applyNumberFormat="1" applyFont="1" applyFill="1" applyBorder="1" applyAlignment="1" applyProtection="1">
      <alignment horizontal="left" vertical="center" wrapText="1" indent="1"/>
      <protection locked="0"/>
    </xf>
    <xf numFmtId="0" fontId="6" fillId="17" borderId="39" xfId="0" applyFont="1" applyFill="1" applyBorder="1" applyAlignment="1" applyProtection="1">
      <alignment horizontal="left" vertical="center" wrapText="1" indent="1"/>
      <protection locked="0"/>
    </xf>
    <xf numFmtId="14" fontId="6" fillId="17" borderId="31" xfId="0" applyNumberFormat="1" applyFont="1" applyFill="1" applyBorder="1" applyAlignment="1" applyProtection="1">
      <alignment horizontal="center" vertical="center" wrapText="1"/>
      <protection locked="0"/>
    </xf>
    <xf numFmtId="14" fontId="6" fillId="17" borderId="20" xfId="0" applyNumberFormat="1" applyFont="1" applyFill="1" applyBorder="1" applyAlignment="1" applyProtection="1">
      <alignment horizontal="center" vertical="center" wrapText="1"/>
      <protection locked="0"/>
    </xf>
    <xf numFmtId="0" fontId="6" fillId="17" borderId="39" xfId="0" applyFont="1" applyFill="1" applyBorder="1" applyAlignment="1" applyProtection="1">
      <alignment horizontal="center" vertical="center"/>
      <protection locked="0"/>
    </xf>
    <xf numFmtId="2" fontId="6" fillId="17" borderId="40" xfId="0" applyNumberFormat="1" applyFont="1" applyFill="1" applyBorder="1" applyAlignment="1" applyProtection="1">
      <alignment horizontal="right" vertical="center" indent="1"/>
      <protection locked="0"/>
    </xf>
    <xf numFmtId="2" fontId="6" fillId="17" borderId="25" xfId="0" applyNumberFormat="1" applyFont="1" applyFill="1" applyBorder="1" applyAlignment="1" applyProtection="1">
      <alignment horizontal="right" vertical="center" indent="1"/>
      <protection locked="0"/>
    </xf>
    <xf numFmtId="2" fontId="6" fillId="17" borderId="41" xfId="0" applyNumberFormat="1" applyFont="1" applyFill="1" applyBorder="1" applyAlignment="1" applyProtection="1">
      <alignment horizontal="right" vertical="center" indent="1"/>
      <protection locked="0"/>
    </xf>
    <xf numFmtId="14" fontId="6" fillId="17" borderId="34" xfId="0" applyNumberFormat="1" applyFont="1" applyFill="1" applyBorder="1" applyAlignment="1" applyProtection="1">
      <alignment horizontal="center" vertical="center" wrapText="1"/>
      <protection locked="0"/>
    </xf>
    <xf numFmtId="14" fontId="6" fillId="17" borderId="17" xfId="0" applyNumberFormat="1" applyFont="1" applyFill="1" applyBorder="1" applyAlignment="1" applyProtection="1">
      <alignment horizontal="center" vertical="center" wrapText="1"/>
      <protection locked="0"/>
    </xf>
    <xf numFmtId="49" fontId="8" fillId="0" borderId="37" xfId="0" applyNumberFormat="1" applyFont="1" applyFill="1" applyBorder="1" applyAlignment="1" applyProtection="1">
      <alignment horizontal="right" vertical="center" indent="1"/>
    </xf>
    <xf numFmtId="49" fontId="8" fillId="0" borderId="42" xfId="0" applyNumberFormat="1" applyFont="1" applyFill="1" applyBorder="1" applyAlignment="1" applyProtection="1">
      <alignment horizontal="right" vertical="center" indent="1"/>
    </xf>
    <xf numFmtId="170" fontId="8" fillId="0" borderId="43" xfId="0" applyNumberFormat="1" applyFont="1" applyFill="1" applyBorder="1" applyAlignment="1" applyProtection="1">
      <alignment horizontal="right" vertical="center" indent="1"/>
    </xf>
    <xf numFmtId="49" fontId="6" fillId="17" borderId="45" xfId="0" applyNumberFormat="1" applyFont="1" applyFill="1" applyBorder="1" applyAlignment="1" applyProtection="1">
      <alignment horizontal="left" vertical="center" wrapText="1" indent="1"/>
      <protection locked="0"/>
    </xf>
    <xf numFmtId="0" fontId="6" fillId="17" borderId="45" xfId="0" applyFont="1" applyFill="1" applyBorder="1" applyAlignment="1" applyProtection="1">
      <alignment horizontal="left" vertical="center" wrapText="1" indent="1"/>
      <protection locked="0"/>
    </xf>
    <xf numFmtId="2" fontId="6" fillId="17" borderId="31" xfId="0" applyNumberFormat="1" applyFont="1" applyFill="1" applyBorder="1" applyAlignment="1" applyProtection="1">
      <alignment horizontal="right" vertical="center" indent="1"/>
      <protection locked="0"/>
    </xf>
    <xf numFmtId="2" fontId="6" fillId="17" borderId="20" xfId="0" applyNumberFormat="1" applyFont="1" applyFill="1" applyBorder="1" applyAlignment="1" applyProtection="1">
      <alignment horizontal="right" vertical="center" indent="1"/>
      <protection locked="0"/>
    </xf>
    <xf numFmtId="2" fontId="6" fillId="17" borderId="17" xfId="0" applyNumberFormat="1" applyFont="1" applyFill="1" applyBorder="1" applyAlignment="1" applyProtection="1">
      <alignment horizontal="right" vertical="center" indent="1"/>
      <protection locked="0"/>
    </xf>
    <xf numFmtId="4" fontId="6" fillId="17" borderId="39" xfId="0" applyNumberFormat="1" applyFont="1" applyFill="1" applyBorder="1" applyAlignment="1" applyProtection="1">
      <alignment horizontal="right" vertical="center" indent="1"/>
      <protection locked="0"/>
    </xf>
    <xf numFmtId="4" fontId="6" fillId="17" borderId="45" xfId="0" applyNumberFormat="1" applyFont="1" applyFill="1" applyBorder="1" applyAlignment="1" applyProtection="1">
      <alignment horizontal="right" vertical="center" indent="1"/>
      <protection locked="0"/>
    </xf>
    <xf numFmtId="49" fontId="3" fillId="21" borderId="26" xfId="0" applyNumberFormat="1" applyFont="1" applyFill="1" applyBorder="1" applyAlignment="1" applyProtection="1">
      <alignment horizontal="left" vertical="center" indent="1"/>
    </xf>
    <xf numFmtId="49" fontId="3" fillId="21" borderId="13" xfId="0" applyNumberFormat="1" applyFont="1" applyFill="1" applyBorder="1" applyAlignment="1" applyProtection="1">
      <alignment horizontal="left" vertical="center" indent="1"/>
    </xf>
    <xf numFmtId="49" fontId="3" fillId="21" borderId="27" xfId="0" applyNumberFormat="1" applyFont="1" applyFill="1" applyBorder="1" applyAlignment="1" applyProtection="1">
      <alignment horizontal="left" vertical="center" indent="1"/>
    </xf>
    <xf numFmtId="49" fontId="3" fillId="21" borderId="21" xfId="0" applyNumberFormat="1" applyFont="1" applyFill="1" applyBorder="1" applyAlignment="1" applyProtection="1">
      <alignment horizontal="left" vertical="center" indent="1"/>
    </xf>
    <xf numFmtId="49" fontId="3" fillId="21" borderId="12" xfId="0" applyNumberFormat="1" applyFont="1" applyFill="1" applyBorder="1" applyAlignment="1" applyProtection="1">
      <alignment horizontal="left" vertical="center" indent="1"/>
    </xf>
    <xf numFmtId="49" fontId="3" fillId="21" borderId="29" xfId="0" applyNumberFormat="1" applyFont="1" applyFill="1" applyBorder="1" applyAlignment="1" applyProtection="1">
      <alignment horizontal="left" vertical="center" indent="1"/>
    </xf>
    <xf numFmtId="0" fontId="3" fillId="21" borderId="26" xfId="0" applyFont="1" applyFill="1" applyBorder="1" applyAlignment="1" applyProtection="1">
      <alignment horizontal="left" vertical="center" indent="1"/>
    </xf>
    <xf numFmtId="0" fontId="3" fillId="21" borderId="13" xfId="0" applyFont="1" applyFill="1" applyBorder="1" applyAlignment="1" applyProtection="1">
      <alignment horizontal="left" vertical="center" indent="1"/>
    </xf>
    <xf numFmtId="0" fontId="3" fillId="21" borderId="27" xfId="0" applyFont="1" applyFill="1" applyBorder="1" applyAlignment="1" applyProtection="1">
      <alignment horizontal="left" vertical="center" indent="1"/>
    </xf>
    <xf numFmtId="0" fontId="3" fillId="21" borderId="21" xfId="0" applyFont="1" applyFill="1" applyBorder="1" applyAlignment="1" applyProtection="1">
      <alignment horizontal="left" vertical="center" indent="1"/>
    </xf>
    <xf numFmtId="0" fontId="3" fillId="21" borderId="12" xfId="0" applyFont="1" applyFill="1" applyBorder="1" applyAlignment="1" applyProtection="1">
      <alignment horizontal="left" vertical="center" indent="1"/>
    </xf>
    <xf numFmtId="0" fontId="3" fillId="21" borderId="29" xfId="0" applyFont="1" applyFill="1" applyBorder="1" applyAlignment="1" applyProtection="1">
      <alignment horizontal="left" vertical="center" indent="1"/>
    </xf>
    <xf numFmtId="0" fontId="3" fillId="21" borderId="26" xfId="0" applyFont="1" applyFill="1" applyBorder="1" applyAlignment="1" applyProtection="1">
      <alignment horizontal="center" vertical="center" wrapText="1"/>
    </xf>
    <xf numFmtId="0" fontId="3" fillId="21" borderId="13" xfId="0" applyFont="1" applyFill="1" applyBorder="1" applyAlignment="1" applyProtection="1">
      <alignment horizontal="center" vertical="center" wrapText="1"/>
    </xf>
    <xf numFmtId="0" fontId="3" fillId="21" borderId="27" xfId="0" applyFont="1" applyFill="1" applyBorder="1" applyAlignment="1" applyProtection="1">
      <alignment horizontal="center" vertical="center" wrapText="1"/>
    </xf>
    <xf numFmtId="0" fontId="3" fillId="21" borderId="21" xfId="0" applyFont="1" applyFill="1" applyBorder="1" applyAlignment="1" applyProtection="1">
      <alignment horizontal="center" vertical="center" wrapText="1"/>
    </xf>
    <xf numFmtId="0" fontId="3" fillId="21" borderId="12" xfId="0" applyFont="1" applyFill="1" applyBorder="1" applyAlignment="1" applyProtection="1">
      <alignment horizontal="center" vertical="center" wrapText="1"/>
    </xf>
    <xf numFmtId="0" fontId="3" fillId="21" borderId="29" xfId="0" applyFont="1" applyFill="1" applyBorder="1" applyAlignment="1" applyProtection="1">
      <alignment horizontal="center" vertical="center" wrapText="1"/>
    </xf>
    <xf numFmtId="14" fontId="6" fillId="17" borderId="35" xfId="0" applyNumberFormat="1" applyFont="1" applyFill="1" applyBorder="1" applyAlignment="1" applyProtection="1">
      <alignment horizontal="center" vertical="center" wrapText="1"/>
      <protection locked="0"/>
    </xf>
    <xf numFmtId="14" fontId="6" fillId="17" borderId="16" xfId="0" applyNumberFormat="1" applyFont="1" applyFill="1" applyBorder="1" applyAlignment="1" applyProtection="1">
      <alignment horizontal="center" vertical="center" wrapText="1"/>
      <protection locked="0"/>
    </xf>
    <xf numFmtId="4" fontId="6" fillId="17" borderId="44" xfId="0" applyNumberFormat="1" applyFont="1" applyFill="1" applyBorder="1" applyAlignment="1" applyProtection="1">
      <alignment horizontal="right" vertical="center" indent="1"/>
      <protection locked="0"/>
    </xf>
    <xf numFmtId="14" fontId="6" fillId="17" borderId="30" xfId="0" applyNumberFormat="1" applyFont="1" applyFill="1" applyBorder="1" applyAlignment="1" applyProtection="1">
      <alignment horizontal="center" vertical="center" wrapText="1"/>
      <protection locked="0"/>
    </xf>
    <xf numFmtId="14" fontId="6" fillId="17" borderId="19" xfId="0" applyNumberFormat="1" applyFont="1" applyFill="1" applyBorder="1" applyAlignment="1" applyProtection="1">
      <alignment horizontal="center" vertical="center" wrapText="1"/>
      <protection locked="0"/>
    </xf>
    <xf numFmtId="0" fontId="6" fillId="0" borderId="23" xfId="0" applyFont="1" applyFill="1" applyBorder="1" applyAlignment="1" applyProtection="1">
      <alignment horizontal="left" vertical="center" indent="1"/>
    </xf>
    <xf numFmtId="0" fontId="8" fillId="0" borderId="22" xfId="0" applyFont="1" applyFill="1" applyBorder="1" applyAlignment="1" applyProtection="1">
      <alignment horizontal="left" vertical="center" indent="1"/>
    </xf>
    <xf numFmtId="0" fontId="8" fillId="0" borderId="10" xfId="0" applyFont="1" applyFill="1" applyBorder="1" applyAlignment="1" applyProtection="1">
      <alignment horizontal="left" vertical="center" indent="1"/>
    </xf>
    <xf numFmtId="49" fontId="6" fillId="17" borderId="44" xfId="0" applyNumberFormat="1" applyFont="1" applyFill="1" applyBorder="1" applyAlignment="1" applyProtection="1">
      <alignment horizontal="left" vertical="center" wrapText="1" indent="1"/>
      <protection locked="0"/>
    </xf>
    <xf numFmtId="0" fontId="6" fillId="17" borderId="44" xfId="0" applyFont="1" applyFill="1" applyBorder="1" applyAlignment="1" applyProtection="1">
      <alignment horizontal="left" vertical="center" wrapText="1" indent="1"/>
      <protection locked="0"/>
    </xf>
    <xf numFmtId="0" fontId="6" fillId="17" borderId="44" xfId="0" applyFont="1" applyFill="1" applyBorder="1" applyAlignment="1" applyProtection="1">
      <alignment horizontal="center" vertical="center"/>
      <protection locked="0"/>
    </xf>
    <xf numFmtId="2" fontId="6" fillId="17" borderId="30" xfId="0" applyNumberFormat="1" applyFont="1" applyFill="1" applyBorder="1" applyAlignment="1" applyProtection="1">
      <alignment horizontal="right" vertical="center" indent="1"/>
      <protection locked="0"/>
    </xf>
    <xf numFmtId="2" fontId="6" fillId="17" borderId="19" xfId="0" applyNumberFormat="1" applyFont="1" applyFill="1" applyBorder="1" applyAlignment="1" applyProtection="1">
      <alignment horizontal="right" vertical="center" indent="1"/>
      <protection locked="0"/>
    </xf>
    <xf numFmtId="2" fontId="6" fillId="17" borderId="16" xfId="0" applyNumberFormat="1" applyFont="1" applyFill="1" applyBorder="1" applyAlignment="1" applyProtection="1">
      <alignment horizontal="right" vertical="center" indent="1"/>
      <protection locked="0"/>
    </xf>
    <xf numFmtId="0" fontId="3" fillId="21" borderId="47" xfId="0" applyFont="1" applyFill="1" applyBorder="1" applyAlignment="1" applyProtection="1">
      <alignment horizontal="center" vertical="center" wrapText="1"/>
    </xf>
    <xf numFmtId="0" fontId="3" fillId="21" borderId="36" xfId="0" applyFont="1" applyFill="1" applyBorder="1" applyAlignment="1" applyProtection="1">
      <alignment horizontal="center" vertical="center"/>
    </xf>
    <xf numFmtId="0" fontId="3" fillId="21" borderId="29" xfId="0" applyFont="1" applyFill="1" applyBorder="1" applyAlignment="1" applyProtection="1">
      <alignment horizontal="center" vertical="center"/>
    </xf>
    <xf numFmtId="0" fontId="6" fillId="17" borderId="45" xfId="0" applyFont="1" applyFill="1" applyBorder="1" applyAlignment="1" applyProtection="1">
      <alignment horizontal="center" vertical="center"/>
      <protection locked="0"/>
    </xf>
    <xf numFmtId="14" fontId="6" fillId="17" borderId="32" xfId="0" applyNumberFormat="1" applyFont="1" applyFill="1" applyBorder="1" applyAlignment="1" applyProtection="1">
      <alignment horizontal="center" vertical="center" wrapText="1"/>
      <protection locked="0"/>
    </xf>
    <xf numFmtId="14" fontId="6" fillId="17" borderId="33" xfId="0" applyNumberFormat="1" applyFont="1" applyFill="1" applyBorder="1" applyAlignment="1" applyProtection="1">
      <alignment horizontal="center" vertical="center" wrapText="1"/>
      <protection locked="0"/>
    </xf>
    <xf numFmtId="14" fontId="6" fillId="17" borderId="46" xfId="0" applyNumberFormat="1" applyFont="1" applyFill="1" applyBorder="1" applyAlignment="1" applyProtection="1">
      <alignment horizontal="center" vertical="center" wrapText="1"/>
      <protection locked="0"/>
    </xf>
    <xf numFmtId="14" fontId="6" fillId="17" borderId="18" xfId="0" applyNumberFormat="1" applyFont="1" applyFill="1" applyBorder="1" applyAlignment="1" applyProtection="1">
      <alignment horizontal="center" vertical="center" wrapText="1"/>
      <protection locked="0"/>
    </xf>
    <xf numFmtId="2" fontId="6" fillId="17" borderId="32" xfId="0" applyNumberFormat="1" applyFont="1" applyFill="1" applyBorder="1" applyAlignment="1" applyProtection="1">
      <alignment horizontal="right" vertical="center" indent="1"/>
      <protection locked="0"/>
    </xf>
    <xf numFmtId="2" fontId="6" fillId="17" borderId="33" xfId="0" applyNumberFormat="1" applyFont="1" applyFill="1" applyBorder="1" applyAlignment="1" applyProtection="1">
      <alignment horizontal="right" vertical="center" indent="1"/>
      <protection locked="0"/>
    </xf>
    <xf numFmtId="2" fontId="6" fillId="17" borderId="18" xfId="0" applyNumberFormat="1" applyFont="1" applyFill="1" applyBorder="1" applyAlignment="1" applyProtection="1">
      <alignment horizontal="right" vertical="center" indent="1"/>
      <protection locked="0"/>
    </xf>
    <xf numFmtId="165" fontId="6" fillId="17" borderId="22" xfId="0" applyNumberFormat="1" applyFont="1" applyFill="1" applyBorder="1" applyAlignment="1" applyProtection="1">
      <alignment horizontal="center" vertical="center"/>
      <protection locked="0"/>
    </xf>
    <xf numFmtId="165" fontId="6" fillId="17" borderId="23" xfId="0" applyNumberFormat="1" applyFont="1" applyFill="1" applyBorder="1" applyAlignment="1" applyProtection="1">
      <alignment horizontal="center" vertical="center"/>
      <protection locked="0"/>
    </xf>
    <xf numFmtId="0" fontId="3" fillId="0" borderId="28" xfId="0" applyFont="1" applyFill="1" applyBorder="1" applyAlignment="1" applyProtection="1">
      <alignment horizontal="left" vertical="center" wrapText="1" indent="1"/>
    </xf>
    <xf numFmtId="0" fontId="3" fillId="0" borderId="11" xfId="0" applyFont="1" applyFill="1" applyBorder="1" applyAlignment="1" applyProtection="1">
      <alignment horizontal="left" vertical="center" wrapText="1" indent="1"/>
    </xf>
    <xf numFmtId="4" fontId="6" fillId="0" borderId="28" xfId="0" applyNumberFormat="1" applyFont="1" applyFill="1" applyBorder="1" applyAlignment="1" applyProtection="1">
      <alignment horizontal="left" vertical="center" indent="2"/>
    </xf>
    <xf numFmtId="4" fontId="6" fillId="0" borderId="0" xfId="0" applyNumberFormat="1" applyFont="1" applyFill="1" applyBorder="1" applyAlignment="1" applyProtection="1">
      <alignment horizontal="left" vertical="center" indent="2"/>
    </xf>
    <xf numFmtId="0" fontId="6" fillId="0" borderId="0" xfId="0" applyFont="1" applyFill="1" applyAlignment="1" applyProtection="1">
      <alignment vertical="top" wrapText="1"/>
    </xf>
    <xf numFmtId="0" fontId="3" fillId="0" borderId="0" xfId="0" applyFont="1" applyFill="1" applyBorder="1" applyAlignment="1" applyProtection="1">
      <alignment horizontal="left" vertical="center" wrapText="1" indent="1"/>
    </xf>
    <xf numFmtId="0" fontId="6" fillId="0" borderId="0" xfId="0" applyFont="1" applyFill="1" applyBorder="1" applyAlignment="1" applyProtection="1">
      <alignment vertical="center" wrapText="1"/>
    </xf>
    <xf numFmtId="0" fontId="6" fillId="0" borderId="11" xfId="0" applyFont="1" applyFill="1" applyBorder="1" applyAlignment="1" applyProtection="1">
      <alignment vertical="center" wrapText="1"/>
    </xf>
    <xf numFmtId="0" fontId="6" fillId="0" borderId="22" xfId="0" applyFont="1" applyFill="1" applyBorder="1" applyAlignment="1" applyProtection="1">
      <alignment horizontal="left" vertical="center" wrapText="1" indent="1"/>
    </xf>
    <xf numFmtId="0" fontId="6" fillId="0" borderId="10" xfId="0" applyFont="1" applyFill="1" applyBorder="1" applyAlignment="1" applyProtection="1">
      <alignment horizontal="left" vertical="center" wrapText="1" indent="1"/>
    </xf>
    <xf numFmtId="0" fontId="6" fillId="0" borderId="23" xfId="0" applyFont="1" applyFill="1" applyBorder="1" applyAlignment="1" applyProtection="1">
      <alignment horizontal="left" vertical="center" wrapText="1" indent="1"/>
    </xf>
    <xf numFmtId="0" fontId="6" fillId="17" borderId="22" xfId="0" applyFont="1" applyFill="1" applyBorder="1" applyAlignment="1" applyProtection="1">
      <alignment horizontal="left" vertical="center" indent="1"/>
      <protection locked="0"/>
    </xf>
    <xf numFmtId="0" fontId="6" fillId="17" borderId="10" xfId="0" applyFont="1" applyFill="1" applyBorder="1" applyAlignment="1" applyProtection="1">
      <alignment horizontal="left" vertical="center" indent="1"/>
      <protection locked="0"/>
    </xf>
    <xf numFmtId="0" fontId="6" fillId="17" borderId="23" xfId="0" applyFont="1" applyFill="1" applyBorder="1" applyAlignment="1" applyProtection="1">
      <alignment horizontal="left" vertical="center" indent="1"/>
      <protection locked="0"/>
    </xf>
    <xf numFmtId="170" fontId="8" fillId="0" borderId="37" xfId="0" applyNumberFormat="1" applyFont="1" applyFill="1" applyBorder="1" applyAlignment="1" applyProtection="1">
      <alignment horizontal="right" vertical="center" indent="1"/>
    </xf>
    <xf numFmtId="170" fontId="8" fillId="0" borderId="38" xfId="0" applyNumberFormat="1" applyFont="1" applyFill="1" applyBorder="1" applyAlignment="1" applyProtection="1">
      <alignment horizontal="right" vertical="center" indent="1"/>
    </xf>
    <xf numFmtId="4" fontId="6" fillId="17" borderId="22" xfId="0" applyNumberFormat="1" applyFont="1" applyFill="1" applyBorder="1" applyAlignment="1" applyProtection="1">
      <alignment horizontal="right" vertical="center" indent="1"/>
      <protection locked="0"/>
    </xf>
    <xf numFmtId="4" fontId="6" fillId="17" borderId="23" xfId="0" applyNumberFormat="1" applyFont="1" applyFill="1" applyBorder="1" applyAlignment="1" applyProtection="1">
      <alignment horizontal="right" vertical="center" indent="1"/>
      <protection locked="0"/>
    </xf>
    <xf numFmtId="170" fontId="6" fillId="0" borderId="22" xfId="0" applyNumberFormat="1" applyFont="1" applyFill="1" applyBorder="1" applyAlignment="1" applyProtection="1">
      <alignment horizontal="right" vertical="center" indent="1"/>
    </xf>
    <xf numFmtId="170" fontId="6" fillId="0" borderId="23" xfId="0" applyNumberFormat="1" applyFont="1" applyFill="1" applyBorder="1" applyAlignment="1" applyProtection="1">
      <alignment horizontal="right" vertical="center" indent="1"/>
    </xf>
    <xf numFmtId="0" fontId="6" fillId="0" borderId="0" xfId="0" applyFont="1" applyFill="1" applyAlignment="1" applyProtection="1">
      <alignment vertical="center" wrapText="1"/>
    </xf>
    <xf numFmtId="49" fontId="8" fillId="21" borderId="48" xfId="0" applyNumberFormat="1" applyFont="1" applyFill="1" applyBorder="1" applyAlignment="1" applyProtection="1">
      <alignment horizontal="left" vertical="center" indent="1"/>
    </xf>
    <xf numFmtId="49" fontId="6" fillId="17" borderId="48" xfId="0" applyNumberFormat="1" applyFont="1" applyFill="1" applyBorder="1" applyAlignment="1" applyProtection="1">
      <alignment horizontal="left" vertical="center" wrapText="1" indent="1"/>
      <protection locked="0"/>
    </xf>
    <xf numFmtId="0" fontId="8" fillId="21" borderId="26" xfId="0" applyFont="1" applyFill="1" applyBorder="1" applyAlignment="1" applyProtection="1">
      <alignment horizontal="center" vertical="center" wrapText="1"/>
    </xf>
    <xf numFmtId="0" fontId="8" fillId="21" borderId="27" xfId="0" applyFont="1" applyFill="1" applyBorder="1" applyAlignment="1" applyProtection="1">
      <alignment horizontal="center" vertical="center" wrapText="1"/>
    </xf>
    <xf numFmtId="0" fontId="8" fillId="21" borderId="21" xfId="0" applyFont="1" applyFill="1" applyBorder="1" applyAlignment="1" applyProtection="1">
      <alignment horizontal="center" vertical="center" wrapText="1"/>
    </xf>
    <xf numFmtId="0" fontId="8" fillId="21" borderId="29" xfId="0" applyFont="1" applyFill="1" applyBorder="1" applyAlignment="1" applyProtection="1">
      <alignment horizontal="center" vertical="center" wrapText="1"/>
    </xf>
    <xf numFmtId="0" fontId="8" fillId="21" borderId="26" xfId="0" applyFont="1" applyFill="1" applyBorder="1" applyAlignment="1" applyProtection="1">
      <alignment horizontal="center" vertical="center"/>
    </xf>
    <xf numFmtId="0" fontId="8" fillId="21" borderId="13" xfId="0" applyFont="1" applyFill="1" applyBorder="1" applyAlignment="1" applyProtection="1">
      <alignment horizontal="center" vertical="center"/>
    </xf>
    <xf numFmtId="0" fontId="8" fillId="21" borderId="27" xfId="0" applyFont="1" applyFill="1" applyBorder="1" applyAlignment="1" applyProtection="1">
      <alignment horizontal="center" vertical="center"/>
    </xf>
    <xf numFmtId="0" fontId="8" fillId="21" borderId="21" xfId="0" applyFont="1" applyFill="1" applyBorder="1" applyAlignment="1" applyProtection="1">
      <alignment horizontal="center" vertical="center"/>
    </xf>
    <xf numFmtId="0" fontId="8" fillId="21" borderId="12" xfId="0" applyFont="1" applyFill="1" applyBorder="1" applyAlignment="1" applyProtection="1">
      <alignment horizontal="center" vertical="center"/>
    </xf>
    <xf numFmtId="0" fontId="8" fillId="21" borderId="29" xfId="0" applyFont="1" applyFill="1" applyBorder="1" applyAlignment="1" applyProtection="1">
      <alignment horizontal="center" vertical="center"/>
    </xf>
    <xf numFmtId="0" fontId="6" fillId="17" borderId="26" xfId="0" applyFont="1" applyFill="1" applyBorder="1" applyAlignment="1" applyProtection="1">
      <alignment horizontal="center" vertical="center"/>
      <protection locked="0"/>
    </xf>
    <xf numFmtId="0" fontId="6" fillId="17" borderId="27" xfId="0" applyFont="1" applyFill="1" applyBorder="1" applyAlignment="1" applyProtection="1">
      <alignment horizontal="center" vertical="center"/>
      <protection locked="0"/>
    </xf>
    <xf numFmtId="0" fontId="6" fillId="17" borderId="21" xfId="0" applyFont="1" applyFill="1" applyBorder="1" applyAlignment="1" applyProtection="1">
      <alignment horizontal="center" vertical="center"/>
      <protection locked="0"/>
    </xf>
    <xf numFmtId="0" fontId="6" fillId="17" borderId="29" xfId="0" applyFont="1" applyFill="1" applyBorder="1" applyAlignment="1" applyProtection="1">
      <alignment horizontal="center" vertical="center"/>
      <protection locked="0"/>
    </xf>
    <xf numFmtId="0" fontId="6" fillId="0" borderId="26" xfId="0" applyFont="1" applyFill="1" applyBorder="1" applyAlignment="1" applyProtection="1">
      <alignment vertical="center"/>
    </xf>
    <xf numFmtId="0" fontId="6" fillId="0" borderId="13" xfId="0" applyFont="1" applyFill="1" applyBorder="1" applyAlignment="1" applyProtection="1">
      <alignment vertical="center"/>
    </xf>
    <xf numFmtId="0" fontId="6" fillId="0" borderId="27" xfId="0" applyFont="1" applyFill="1" applyBorder="1" applyAlignment="1" applyProtection="1">
      <alignment vertical="center"/>
    </xf>
    <xf numFmtId="0" fontId="6" fillId="0" borderId="21" xfId="0" applyFont="1" applyFill="1" applyBorder="1" applyAlignment="1" applyProtection="1">
      <alignment vertical="center"/>
    </xf>
    <xf numFmtId="0" fontId="6" fillId="0" borderId="12" xfId="0" applyFont="1" applyFill="1" applyBorder="1" applyAlignment="1" applyProtection="1">
      <alignment vertical="center"/>
    </xf>
    <xf numFmtId="0" fontId="6" fillId="0" borderId="29" xfId="0" applyFont="1" applyFill="1" applyBorder="1" applyAlignment="1" applyProtection="1">
      <alignment vertical="center"/>
    </xf>
    <xf numFmtId="49" fontId="8" fillId="21" borderId="45" xfId="0" applyNumberFormat="1" applyFont="1" applyFill="1" applyBorder="1" applyAlignment="1" applyProtection="1">
      <alignment horizontal="left" vertical="center" indent="1"/>
    </xf>
    <xf numFmtId="0" fontId="4" fillId="0" borderId="13" xfId="0" applyFont="1" applyFill="1" applyBorder="1" applyAlignment="1" applyProtection="1">
      <alignment vertical="center" wrapText="1"/>
    </xf>
    <xf numFmtId="0" fontId="5" fillId="0" borderId="13" xfId="0" applyFont="1" applyFill="1" applyBorder="1" applyAlignment="1" applyProtection="1">
      <alignment vertical="center" wrapText="1"/>
    </xf>
    <xf numFmtId="0" fontId="5" fillId="0" borderId="0" xfId="0" applyFont="1" applyFill="1" applyAlignment="1" applyProtection="1">
      <alignment vertical="center" wrapText="1"/>
    </xf>
    <xf numFmtId="0" fontId="6" fillId="17" borderId="0" xfId="0" applyFont="1" applyFill="1" applyAlignment="1" applyProtection="1">
      <alignment vertical="center"/>
      <protection locked="0"/>
    </xf>
    <xf numFmtId="0" fontId="6" fillId="17" borderId="12" xfId="0" applyFont="1" applyFill="1" applyBorder="1" applyAlignment="1" applyProtection="1">
      <alignment vertical="center"/>
      <protection locked="0"/>
    </xf>
    <xf numFmtId="49" fontId="3" fillId="17" borderId="0" xfId="0" applyNumberFormat="1" applyFont="1" applyFill="1" applyAlignment="1" applyProtection="1">
      <alignment vertical="center"/>
      <protection locked="0"/>
    </xf>
    <xf numFmtId="49" fontId="3" fillId="17" borderId="12" xfId="0" applyNumberFormat="1" applyFont="1" applyFill="1" applyBorder="1" applyAlignment="1" applyProtection="1">
      <alignment vertical="center"/>
      <protection locked="0"/>
    </xf>
    <xf numFmtId="49" fontId="19" fillId="0" borderId="0" xfId="51" applyNumberFormat="1" applyFont="1" applyFill="1" applyAlignment="1" applyProtection="1">
      <alignment horizontal="right" vertical="top"/>
    </xf>
  </cellXfs>
  <cellStyles count="53">
    <cellStyle name="20% - Akzent1" xfId="1"/>
    <cellStyle name="20% - Akzent2" xfId="2"/>
    <cellStyle name="20% - Akzent3" xfId="3"/>
    <cellStyle name="20% - Akzent4" xfId="4"/>
    <cellStyle name="20% - Akzent5" xfId="5"/>
    <cellStyle name="20% - Akzent6" xfId="6"/>
    <cellStyle name="40% - Akzent1" xfId="7"/>
    <cellStyle name="40% - Akzent2" xfId="8"/>
    <cellStyle name="40% - Akzent3" xfId="9"/>
    <cellStyle name="40% - Akzent4" xfId="10"/>
    <cellStyle name="40% - Akzent5" xfId="11"/>
    <cellStyle name="40% - Akzent6" xfId="12"/>
    <cellStyle name="60% - Akzent1" xfId="13"/>
    <cellStyle name="60% - Akzent2" xfId="14"/>
    <cellStyle name="60% - Akzent3" xfId="15"/>
    <cellStyle name="60% - Akzent4" xfId="16"/>
    <cellStyle name="60% - Akzent5" xfId="17"/>
    <cellStyle name="60% - Akzent6" xfId="18"/>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Euro" xfId="30"/>
    <cellStyle name="Gut" xfId="31" builtinId="26" customBuiltin="1"/>
    <cellStyle name="Neutral" xfId="32" builtinId="28" customBuiltin="1"/>
    <cellStyle name="Notiz" xfId="33" builtinId="10" customBuiltin="1"/>
    <cellStyle name="Schlecht" xfId="34" builtinId="27" customBuiltin="1"/>
    <cellStyle name="Standard" xfId="0" builtinId="0"/>
    <cellStyle name="Standard 2" xfId="35"/>
    <cellStyle name="Standard 2 2" xfId="48"/>
    <cellStyle name="Standard 2 3" xfId="50"/>
    <cellStyle name="Standard 3" xfId="36"/>
    <cellStyle name="Standard 5" xfId="52"/>
    <cellStyle name="Standard_Antrag Netzwerk" xfId="37"/>
    <cellStyle name="Standard_Antrag Thüringen Jahr 2" xfId="51"/>
    <cellStyle name="Standard_KMU-Bewertung 2" xfId="38"/>
    <cellStyle name="Standard_Überarbeitete Abschnitte 11_10" xfId="39"/>
    <cellStyle name="Standard_Überarbeitete Abschnitte 11_10 2" xfId="49"/>
    <cellStyle name="Überschrift" xfId="40" builtinId="15" customBuiltin="1"/>
    <cellStyle name="Überschrift 1" xfId="41" builtinId="16" customBuiltin="1"/>
    <cellStyle name="Überschrift 2" xfId="42" builtinId="17" customBuiltin="1"/>
    <cellStyle name="Überschrift 3" xfId="43" builtinId="18" customBuiltin="1"/>
    <cellStyle name="Überschrift 4" xfId="44" builtinId="19" customBuiltin="1"/>
    <cellStyle name="Verknüpfte Zelle" xfId="45" builtinId="24" customBuiltin="1"/>
    <cellStyle name="Warnender Text" xfId="46" builtinId="11" customBuiltin="1"/>
    <cellStyle name="Zelle überprüfen" xfId="47" builtinId="23" customBuiltin="1"/>
  </cellStyles>
  <dxfs count="7">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CC"/>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114300</xdr:colOff>
          <xdr:row>46</xdr:row>
          <xdr:rowOff>9525</xdr:rowOff>
        </xdr:from>
        <xdr:to>
          <xdr:col>8</xdr:col>
          <xdr:colOff>704850</xdr:colOff>
          <xdr:row>47</xdr:row>
          <xdr:rowOff>0</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solidFill>
              <a:srgbClr val="FFFFCC"/>
            </a:solidFill>
            <a:ln w="6350">
              <a:solidFill>
                <a:srgbClr val="000000" mc:Ignorable="a14" a14:legacySpreadsheetColorIndex="64"/>
              </a:solidFill>
              <a:miter lim="800000"/>
              <a:headEnd/>
              <a:tailEnd/>
            </a:ln>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114300</xdr:colOff>
          <xdr:row>44</xdr:row>
          <xdr:rowOff>9525</xdr:rowOff>
        </xdr:from>
        <xdr:to>
          <xdr:col>8</xdr:col>
          <xdr:colOff>704850</xdr:colOff>
          <xdr:row>45</xdr:row>
          <xdr:rowOff>0</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solidFill>
              <a:srgbClr val="FFFFCC"/>
            </a:solidFill>
            <a:ln w="6350">
              <a:solidFill>
                <a:srgbClr val="000000" mc:Ignorable="a14" a14:legacySpreadsheetColorIndex="64"/>
              </a:solidFill>
              <a:miter lim="800000"/>
              <a:headEnd/>
              <a:tailEnd/>
            </a:ln>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15</xdr:row>
          <xdr:rowOff>9525</xdr:rowOff>
        </xdr:from>
        <xdr:to>
          <xdr:col>5</xdr:col>
          <xdr:colOff>323850</xdr:colOff>
          <xdr:row>16</xdr:row>
          <xdr:rowOff>0</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16</xdr:row>
          <xdr:rowOff>9525</xdr:rowOff>
        </xdr:from>
        <xdr:to>
          <xdr:col>5</xdr:col>
          <xdr:colOff>323850</xdr:colOff>
          <xdr:row>17</xdr:row>
          <xdr:rowOff>0</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editAs="oneCell">
    <xdr:from>
      <xdr:col>4</xdr:col>
      <xdr:colOff>514350</xdr:colOff>
      <xdr:row>0</xdr:row>
      <xdr:rowOff>0</xdr:rowOff>
    </xdr:from>
    <xdr:to>
      <xdr:col>9</xdr:col>
      <xdr:colOff>0</xdr:colOff>
      <xdr:row>2</xdr:row>
      <xdr:rowOff>168275</xdr:rowOff>
    </xdr:to>
    <xdr:pic>
      <xdr:nvPicPr>
        <xdr:cNvPr id="7" name="Grafik 6" title="TLVwA-Logo"/>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 t="11394" r="2070" b="18212"/>
        <a:stretch/>
      </xdr:blipFill>
      <xdr:spPr>
        <a:xfrm>
          <a:off x="3114675" y="0"/>
          <a:ext cx="3190875" cy="5492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31</xdr:row>
          <xdr:rowOff>9525</xdr:rowOff>
        </xdr:from>
        <xdr:to>
          <xdr:col>8</xdr:col>
          <xdr:colOff>704850</xdr:colOff>
          <xdr:row>32</xdr:row>
          <xdr:rowOff>0</xdr:rowOff>
        </xdr:to>
        <xdr:sp macro="" textlink="">
          <xdr:nvSpPr>
            <xdr:cNvPr id="16385" name="Check Box 1" hidden="1">
              <a:extLst>
                <a:ext uri="{63B3BB69-23CF-44E3-9099-C40C66FF867C}">
                  <a14:compatExt spid="_x0000_s16385"/>
                </a:ext>
              </a:extLst>
            </xdr:cNvPr>
            <xdr:cNvSpPr/>
          </xdr:nvSpPr>
          <xdr:spPr bwMode="auto">
            <a:xfrm>
              <a:off x="0" y="0"/>
              <a:ext cx="0" cy="0"/>
            </a:xfrm>
            <a:prstGeom prst="rect">
              <a:avLst/>
            </a:prstGeom>
            <a:solidFill>
              <a:srgbClr val="FFFFCC"/>
            </a:solidFill>
            <a:ln w="6350">
              <a:solidFill>
                <a:srgbClr val="000000" mc:Ignorable="a14" a14:legacySpreadsheetColorIndex="64"/>
              </a:solidFill>
              <a:miter lim="800000"/>
              <a:headEnd/>
              <a:tailEnd/>
            </a:ln>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Koordination und Organisation der Hilfen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33</xdr:row>
          <xdr:rowOff>9525</xdr:rowOff>
        </xdr:from>
        <xdr:to>
          <xdr:col>8</xdr:col>
          <xdr:colOff>704850</xdr:colOff>
          <xdr:row>34</xdr:row>
          <xdr:rowOff>0</xdr:rowOff>
        </xdr:to>
        <xdr:sp macro="" textlink="">
          <xdr:nvSpPr>
            <xdr:cNvPr id="16386" name="Check Box 2" hidden="1">
              <a:extLst>
                <a:ext uri="{63B3BB69-23CF-44E3-9099-C40C66FF867C}">
                  <a14:compatExt spid="_x0000_s16386"/>
                </a:ext>
              </a:extLst>
            </xdr:cNvPr>
            <xdr:cNvSpPr/>
          </xdr:nvSpPr>
          <xdr:spPr bwMode="auto">
            <a:xfrm>
              <a:off x="0" y="0"/>
              <a:ext cx="0" cy="0"/>
            </a:xfrm>
            <a:prstGeom prst="rect">
              <a:avLst/>
            </a:prstGeom>
            <a:solidFill>
              <a:srgbClr val="FFFFCC"/>
            </a:solidFill>
            <a:ln w="6350">
              <a:solidFill>
                <a:srgbClr val="000000" mc:Ignorable="a14" a14:legacySpreadsheetColorIndex="64"/>
              </a:solidFill>
              <a:miter lim="800000"/>
              <a:headEnd/>
              <a:tailEnd/>
            </a:ln>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fachliche Anleitung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35</xdr:row>
          <xdr:rowOff>9525</xdr:rowOff>
        </xdr:from>
        <xdr:to>
          <xdr:col>8</xdr:col>
          <xdr:colOff>704850</xdr:colOff>
          <xdr:row>36</xdr:row>
          <xdr:rowOff>0</xdr:rowOff>
        </xdr:to>
        <xdr:sp macro="" textlink="">
          <xdr:nvSpPr>
            <xdr:cNvPr id="16387" name="Check Box 3" hidden="1">
              <a:extLst>
                <a:ext uri="{63B3BB69-23CF-44E3-9099-C40C66FF867C}">
                  <a14:compatExt spid="_x0000_s16387"/>
                </a:ext>
              </a:extLst>
            </xdr:cNvPr>
            <xdr:cNvSpPr/>
          </xdr:nvSpPr>
          <xdr:spPr bwMode="auto">
            <a:xfrm>
              <a:off x="0" y="0"/>
              <a:ext cx="0" cy="0"/>
            </a:xfrm>
            <a:prstGeom prst="rect">
              <a:avLst/>
            </a:prstGeom>
            <a:solidFill>
              <a:srgbClr val="FFFFCC"/>
            </a:solidFill>
            <a:ln w="6350">
              <a:solidFill>
                <a:srgbClr val="000000" mc:Ignorable="a14" a14:legacySpreadsheetColorIndex="64"/>
              </a:solidFill>
              <a:miter lim="800000"/>
              <a:headEnd/>
              <a:tailEnd/>
            </a:ln>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Schulung und Fortbildung der ehrenamtlichen Helfer/Angehörigen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37</xdr:row>
          <xdr:rowOff>9525</xdr:rowOff>
        </xdr:from>
        <xdr:to>
          <xdr:col>8</xdr:col>
          <xdr:colOff>704850</xdr:colOff>
          <xdr:row>38</xdr:row>
          <xdr:rowOff>0</xdr:rowOff>
        </xdr:to>
        <xdr:sp macro="" textlink="">
          <xdr:nvSpPr>
            <xdr:cNvPr id="16388" name="Check Box 4" hidden="1">
              <a:extLst>
                <a:ext uri="{63B3BB69-23CF-44E3-9099-C40C66FF867C}">
                  <a14:compatExt spid="_x0000_s16388"/>
                </a:ext>
              </a:extLst>
            </xdr:cNvPr>
            <xdr:cNvSpPr/>
          </xdr:nvSpPr>
          <xdr:spPr bwMode="auto">
            <a:xfrm>
              <a:off x="0" y="0"/>
              <a:ext cx="0" cy="0"/>
            </a:xfrm>
            <a:prstGeom prst="rect">
              <a:avLst/>
            </a:prstGeom>
            <a:solidFill>
              <a:srgbClr val="FFFFCC"/>
            </a:solidFill>
            <a:ln w="6350">
              <a:solidFill>
                <a:srgbClr val="000000" mc:Ignorable="a14" a14:legacySpreadsheetColorIndex="64"/>
              </a:solidFill>
              <a:miter lim="800000"/>
              <a:headEnd/>
              <a:tailEnd/>
            </a:ln>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kontinuierliche fachliche Begleitung und Unterstützung durch Fachkräfte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39</xdr:row>
          <xdr:rowOff>9525</xdr:rowOff>
        </xdr:from>
        <xdr:to>
          <xdr:col>8</xdr:col>
          <xdr:colOff>704850</xdr:colOff>
          <xdr:row>40</xdr:row>
          <xdr:rowOff>0</xdr:rowOff>
        </xdr:to>
        <xdr:sp macro="" textlink="">
          <xdr:nvSpPr>
            <xdr:cNvPr id="16389" name="Check Box 5" hidden="1">
              <a:extLst>
                <a:ext uri="{63B3BB69-23CF-44E3-9099-C40C66FF867C}">
                  <a14:compatExt spid="_x0000_s16389"/>
                </a:ext>
              </a:extLst>
            </xdr:cNvPr>
            <xdr:cNvSpPr/>
          </xdr:nvSpPr>
          <xdr:spPr bwMode="auto">
            <a:xfrm>
              <a:off x="0" y="0"/>
              <a:ext cx="0" cy="0"/>
            </a:xfrm>
            <a:prstGeom prst="rect">
              <a:avLst/>
            </a:prstGeom>
            <a:solidFill>
              <a:srgbClr val="FFFFCC"/>
            </a:solidFill>
            <a:ln w="6350">
              <a:solidFill>
                <a:srgbClr val="000000" mc:Ignorable="a14" a14:legacySpreadsheetColorIndex="64"/>
              </a:solidFill>
              <a:miter lim="800000"/>
              <a:headEnd/>
              <a:tailEnd/>
            </a:ln>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Weiterentwicklung der Versorgungsstrukturen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41</xdr:row>
          <xdr:rowOff>9525</xdr:rowOff>
        </xdr:from>
        <xdr:to>
          <xdr:col>8</xdr:col>
          <xdr:colOff>704850</xdr:colOff>
          <xdr:row>42</xdr:row>
          <xdr:rowOff>0</xdr:rowOff>
        </xdr:to>
        <xdr:sp macro="" textlink="">
          <xdr:nvSpPr>
            <xdr:cNvPr id="16390" name="Check Box 6" hidden="1">
              <a:extLst>
                <a:ext uri="{63B3BB69-23CF-44E3-9099-C40C66FF867C}">
                  <a14:compatExt spid="_x0000_s16390"/>
                </a:ext>
              </a:extLst>
            </xdr:cNvPr>
            <xdr:cNvSpPr/>
          </xdr:nvSpPr>
          <xdr:spPr bwMode="auto">
            <a:xfrm>
              <a:off x="0" y="0"/>
              <a:ext cx="0" cy="0"/>
            </a:xfrm>
            <a:prstGeom prst="rect">
              <a:avLst/>
            </a:prstGeom>
            <a:solidFill>
              <a:srgbClr val="FFFFCC"/>
            </a:solidFill>
            <a:ln w="6350">
              <a:solidFill>
                <a:srgbClr val="000000" mc:Ignorable="a14" a14:legacySpreadsheetColorIndex="64"/>
              </a:solidFill>
              <a:miter lim="800000"/>
              <a:headEnd/>
              <a:tailEnd/>
            </a:ln>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nachhaltige Sicherung bereits geförderter Einrichtungen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43</xdr:row>
          <xdr:rowOff>9525</xdr:rowOff>
        </xdr:from>
        <xdr:to>
          <xdr:col>8</xdr:col>
          <xdr:colOff>704850</xdr:colOff>
          <xdr:row>44</xdr:row>
          <xdr:rowOff>0</xdr:rowOff>
        </xdr:to>
        <xdr:sp macro="" textlink="">
          <xdr:nvSpPr>
            <xdr:cNvPr id="16391" name="Check Box 7" hidden="1">
              <a:extLst>
                <a:ext uri="{63B3BB69-23CF-44E3-9099-C40C66FF867C}">
                  <a14:compatExt spid="_x0000_s16391"/>
                </a:ext>
              </a:extLst>
            </xdr:cNvPr>
            <xdr:cNvSpPr/>
          </xdr:nvSpPr>
          <xdr:spPr bwMode="auto">
            <a:xfrm>
              <a:off x="0" y="0"/>
              <a:ext cx="0" cy="0"/>
            </a:xfrm>
            <a:prstGeom prst="rect">
              <a:avLst/>
            </a:prstGeom>
            <a:solidFill>
              <a:srgbClr val="FFFFCC"/>
            </a:solidFill>
            <a:ln w="6350">
              <a:solidFill>
                <a:srgbClr val="000000" mc:Ignorable="a14" a14:legacySpreadsheetColorIndex="64"/>
              </a:solidFill>
              <a:miter lim="800000"/>
              <a:headEnd/>
              <a:tailEnd/>
            </a:ln>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Aufbau und Ausbau neuer Angebote zur wohnortnahen und flächendeckenden Versorgung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62</xdr:row>
          <xdr:rowOff>0</xdr:rowOff>
        </xdr:from>
        <xdr:to>
          <xdr:col>6</xdr:col>
          <xdr:colOff>114300</xdr:colOff>
          <xdr:row>62</xdr:row>
          <xdr:rowOff>219075</xdr:rowOff>
        </xdr:to>
        <xdr:sp macro="" textlink="">
          <xdr:nvSpPr>
            <xdr:cNvPr id="16392" name="Check Box 8" hidden="1">
              <a:extLst>
                <a:ext uri="{63B3BB69-23CF-44E3-9099-C40C66FF867C}">
                  <a14:compatExt spid="_x0000_s16392"/>
                </a:ext>
              </a:extLst>
            </xdr:cNvPr>
            <xdr:cNvSpPr/>
          </xdr:nvSpPr>
          <xdr:spPr bwMode="auto">
            <a:xfrm>
              <a:off x="0" y="0"/>
              <a:ext cx="0" cy="0"/>
            </a:xfrm>
            <a:prstGeom prst="rect">
              <a:avLst/>
            </a:prstGeom>
            <a:solidFill>
              <a:srgbClr val="FFFFCC"/>
            </a:solidFill>
            <a:ln w="6350">
              <a:solidFill>
                <a:srgbClr val="000000" mc:Ignorable="a14" a14:legacySpreadsheetColorIndex="64"/>
              </a:solidFill>
              <a:miter lim="800000"/>
              <a:headEnd/>
              <a:tailEnd/>
            </a:ln>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beantragt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62</xdr:row>
          <xdr:rowOff>0</xdr:rowOff>
        </xdr:from>
        <xdr:to>
          <xdr:col>7</xdr:col>
          <xdr:colOff>266700</xdr:colOff>
          <xdr:row>62</xdr:row>
          <xdr:rowOff>219075</xdr:rowOff>
        </xdr:to>
        <xdr:sp macro="" textlink="">
          <xdr:nvSpPr>
            <xdr:cNvPr id="16393" name="Check Box 9" hidden="1">
              <a:extLst>
                <a:ext uri="{63B3BB69-23CF-44E3-9099-C40C66FF867C}">
                  <a14:compatExt spid="_x0000_s16393"/>
                </a:ext>
              </a:extLst>
            </xdr:cNvPr>
            <xdr:cNvSpPr/>
          </xdr:nvSpPr>
          <xdr:spPr bwMode="auto">
            <a:xfrm>
              <a:off x="0" y="0"/>
              <a:ext cx="0" cy="0"/>
            </a:xfrm>
            <a:prstGeom prst="rect">
              <a:avLst/>
            </a:prstGeom>
            <a:solidFill>
              <a:srgbClr val="FFFFCC"/>
            </a:solidFill>
            <a:ln w="6350">
              <a:solidFill>
                <a:srgbClr val="000000" mc:Ignorable="a14" a14:legacySpreadsheetColorIndex="64"/>
              </a:solidFill>
              <a:miter lim="800000"/>
              <a:headEnd/>
              <a:tailEnd/>
            </a:ln>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bewilligt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333375</xdr:colOff>
          <xdr:row>62</xdr:row>
          <xdr:rowOff>0</xdr:rowOff>
        </xdr:from>
        <xdr:to>
          <xdr:col>8</xdr:col>
          <xdr:colOff>704850</xdr:colOff>
          <xdr:row>62</xdr:row>
          <xdr:rowOff>219075</xdr:rowOff>
        </xdr:to>
        <xdr:sp macro="" textlink="">
          <xdr:nvSpPr>
            <xdr:cNvPr id="16394" name="Check Box 10" hidden="1">
              <a:extLst>
                <a:ext uri="{63B3BB69-23CF-44E3-9099-C40C66FF867C}">
                  <a14:compatExt spid="_x0000_s16394"/>
                </a:ext>
              </a:extLst>
            </xdr:cNvPr>
            <xdr:cNvSpPr/>
          </xdr:nvSpPr>
          <xdr:spPr bwMode="auto">
            <a:xfrm>
              <a:off x="0" y="0"/>
              <a:ext cx="0" cy="0"/>
            </a:xfrm>
            <a:prstGeom prst="rect">
              <a:avLst/>
            </a:prstGeom>
            <a:solidFill>
              <a:srgbClr val="FFFFCC"/>
            </a:solidFill>
            <a:ln w="6350">
              <a:solidFill>
                <a:srgbClr val="000000" mc:Ignorable="a14" a14:legacySpreadsheetColorIndex="64"/>
              </a:solidFill>
              <a:miter lim="800000"/>
              <a:headEnd/>
              <a:tailEnd/>
            </a:ln>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nicht beantragt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64</xdr:row>
          <xdr:rowOff>0</xdr:rowOff>
        </xdr:from>
        <xdr:to>
          <xdr:col>6</xdr:col>
          <xdr:colOff>114300</xdr:colOff>
          <xdr:row>64</xdr:row>
          <xdr:rowOff>219075</xdr:rowOff>
        </xdr:to>
        <xdr:sp macro="" textlink="">
          <xdr:nvSpPr>
            <xdr:cNvPr id="16395" name="Check Box 11" hidden="1">
              <a:extLst>
                <a:ext uri="{63B3BB69-23CF-44E3-9099-C40C66FF867C}">
                  <a14:compatExt spid="_x0000_s16395"/>
                </a:ext>
              </a:extLst>
            </xdr:cNvPr>
            <xdr:cNvSpPr/>
          </xdr:nvSpPr>
          <xdr:spPr bwMode="auto">
            <a:xfrm>
              <a:off x="0" y="0"/>
              <a:ext cx="0" cy="0"/>
            </a:xfrm>
            <a:prstGeom prst="rect">
              <a:avLst/>
            </a:prstGeom>
            <a:solidFill>
              <a:srgbClr val="FFFFCC"/>
            </a:solidFill>
            <a:ln w="6350">
              <a:solidFill>
                <a:srgbClr val="000000" mc:Ignorable="a14" a14:legacySpreadsheetColorIndex="64"/>
              </a:solidFill>
              <a:miter lim="800000"/>
              <a:headEnd/>
              <a:tailEnd/>
            </a:ln>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beantragt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64</xdr:row>
          <xdr:rowOff>0</xdr:rowOff>
        </xdr:from>
        <xdr:to>
          <xdr:col>7</xdr:col>
          <xdr:colOff>266700</xdr:colOff>
          <xdr:row>64</xdr:row>
          <xdr:rowOff>219075</xdr:rowOff>
        </xdr:to>
        <xdr:sp macro="" textlink="">
          <xdr:nvSpPr>
            <xdr:cNvPr id="16396" name="Check Box 12" hidden="1">
              <a:extLst>
                <a:ext uri="{63B3BB69-23CF-44E3-9099-C40C66FF867C}">
                  <a14:compatExt spid="_x0000_s16396"/>
                </a:ext>
              </a:extLst>
            </xdr:cNvPr>
            <xdr:cNvSpPr/>
          </xdr:nvSpPr>
          <xdr:spPr bwMode="auto">
            <a:xfrm>
              <a:off x="0" y="0"/>
              <a:ext cx="0" cy="0"/>
            </a:xfrm>
            <a:prstGeom prst="rect">
              <a:avLst/>
            </a:prstGeom>
            <a:solidFill>
              <a:srgbClr val="FFFFCC"/>
            </a:solidFill>
            <a:ln w="6350">
              <a:solidFill>
                <a:srgbClr val="000000" mc:Ignorable="a14" a14:legacySpreadsheetColorIndex="64"/>
              </a:solidFill>
              <a:miter lim="800000"/>
              <a:headEnd/>
              <a:tailEnd/>
            </a:ln>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bewilligt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333375</xdr:colOff>
          <xdr:row>64</xdr:row>
          <xdr:rowOff>0</xdr:rowOff>
        </xdr:from>
        <xdr:to>
          <xdr:col>8</xdr:col>
          <xdr:colOff>704850</xdr:colOff>
          <xdr:row>64</xdr:row>
          <xdr:rowOff>219075</xdr:rowOff>
        </xdr:to>
        <xdr:sp macro="" textlink="">
          <xdr:nvSpPr>
            <xdr:cNvPr id="16397" name="Check Box 13" hidden="1">
              <a:extLst>
                <a:ext uri="{63B3BB69-23CF-44E3-9099-C40C66FF867C}">
                  <a14:compatExt spid="_x0000_s16397"/>
                </a:ext>
              </a:extLst>
            </xdr:cNvPr>
            <xdr:cNvSpPr/>
          </xdr:nvSpPr>
          <xdr:spPr bwMode="auto">
            <a:xfrm>
              <a:off x="0" y="0"/>
              <a:ext cx="0" cy="0"/>
            </a:xfrm>
            <a:prstGeom prst="rect">
              <a:avLst/>
            </a:prstGeom>
            <a:solidFill>
              <a:srgbClr val="FFFFCC"/>
            </a:solidFill>
            <a:ln w="6350">
              <a:solidFill>
                <a:srgbClr val="000000" mc:Ignorable="a14" a14:legacySpreadsheetColorIndex="64"/>
              </a:solidFill>
              <a:miter lim="800000"/>
              <a:headEnd/>
              <a:tailEnd/>
            </a:ln>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nicht beantragt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66</xdr:row>
          <xdr:rowOff>0</xdr:rowOff>
        </xdr:from>
        <xdr:to>
          <xdr:col>6</xdr:col>
          <xdr:colOff>114300</xdr:colOff>
          <xdr:row>66</xdr:row>
          <xdr:rowOff>219075</xdr:rowOff>
        </xdr:to>
        <xdr:sp macro="" textlink="">
          <xdr:nvSpPr>
            <xdr:cNvPr id="16398" name="Check Box 14" hidden="1">
              <a:extLst>
                <a:ext uri="{63B3BB69-23CF-44E3-9099-C40C66FF867C}">
                  <a14:compatExt spid="_x0000_s16398"/>
                </a:ext>
              </a:extLst>
            </xdr:cNvPr>
            <xdr:cNvSpPr/>
          </xdr:nvSpPr>
          <xdr:spPr bwMode="auto">
            <a:xfrm>
              <a:off x="0" y="0"/>
              <a:ext cx="0" cy="0"/>
            </a:xfrm>
            <a:prstGeom prst="rect">
              <a:avLst/>
            </a:prstGeom>
            <a:solidFill>
              <a:srgbClr val="FFFFCC"/>
            </a:solidFill>
            <a:ln w="6350">
              <a:solidFill>
                <a:srgbClr val="000000" mc:Ignorable="a14" a14:legacySpreadsheetColorIndex="64"/>
              </a:solidFill>
              <a:miter lim="800000"/>
              <a:headEnd/>
              <a:tailEnd/>
            </a:ln>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beantragt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66</xdr:row>
          <xdr:rowOff>0</xdr:rowOff>
        </xdr:from>
        <xdr:to>
          <xdr:col>7</xdr:col>
          <xdr:colOff>266700</xdr:colOff>
          <xdr:row>66</xdr:row>
          <xdr:rowOff>219075</xdr:rowOff>
        </xdr:to>
        <xdr:sp macro="" textlink="">
          <xdr:nvSpPr>
            <xdr:cNvPr id="16399" name="Check Box 15" hidden="1">
              <a:extLst>
                <a:ext uri="{63B3BB69-23CF-44E3-9099-C40C66FF867C}">
                  <a14:compatExt spid="_x0000_s16399"/>
                </a:ext>
              </a:extLst>
            </xdr:cNvPr>
            <xdr:cNvSpPr/>
          </xdr:nvSpPr>
          <xdr:spPr bwMode="auto">
            <a:xfrm>
              <a:off x="0" y="0"/>
              <a:ext cx="0" cy="0"/>
            </a:xfrm>
            <a:prstGeom prst="rect">
              <a:avLst/>
            </a:prstGeom>
            <a:solidFill>
              <a:srgbClr val="FFFFCC"/>
            </a:solidFill>
            <a:ln w="6350">
              <a:solidFill>
                <a:srgbClr val="000000" mc:Ignorable="a14" a14:legacySpreadsheetColorIndex="64"/>
              </a:solidFill>
              <a:miter lim="800000"/>
              <a:headEnd/>
              <a:tailEnd/>
            </a:ln>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bewilligt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333375</xdr:colOff>
          <xdr:row>66</xdr:row>
          <xdr:rowOff>0</xdr:rowOff>
        </xdr:from>
        <xdr:to>
          <xdr:col>8</xdr:col>
          <xdr:colOff>704850</xdr:colOff>
          <xdr:row>66</xdr:row>
          <xdr:rowOff>219075</xdr:rowOff>
        </xdr:to>
        <xdr:sp macro="" textlink="">
          <xdr:nvSpPr>
            <xdr:cNvPr id="16400" name="Check Box 16" hidden="1">
              <a:extLst>
                <a:ext uri="{63B3BB69-23CF-44E3-9099-C40C66FF867C}">
                  <a14:compatExt spid="_x0000_s16400"/>
                </a:ext>
              </a:extLst>
            </xdr:cNvPr>
            <xdr:cNvSpPr/>
          </xdr:nvSpPr>
          <xdr:spPr bwMode="auto">
            <a:xfrm>
              <a:off x="0" y="0"/>
              <a:ext cx="0" cy="0"/>
            </a:xfrm>
            <a:prstGeom prst="rect">
              <a:avLst/>
            </a:prstGeom>
            <a:solidFill>
              <a:srgbClr val="FFFFCC"/>
            </a:solidFill>
            <a:ln w="6350">
              <a:solidFill>
                <a:srgbClr val="000000" mc:Ignorable="a14" a14:legacySpreadsheetColorIndex="64"/>
              </a:solidFill>
              <a:miter lim="800000"/>
              <a:headEnd/>
              <a:tailEnd/>
            </a:ln>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nicht beantragt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53</xdr:row>
          <xdr:rowOff>9525</xdr:rowOff>
        </xdr:from>
        <xdr:to>
          <xdr:col>4</xdr:col>
          <xdr:colOff>695325</xdr:colOff>
          <xdr:row>53</xdr:row>
          <xdr:rowOff>228600</xdr:rowOff>
        </xdr:to>
        <xdr:sp macro="" textlink="">
          <xdr:nvSpPr>
            <xdr:cNvPr id="16401" name="Check Box 17" hidden="1">
              <a:extLst>
                <a:ext uri="{63B3BB69-23CF-44E3-9099-C40C66FF867C}">
                  <a14:compatExt spid="_x0000_s16401"/>
                </a:ext>
              </a:extLst>
            </xdr:cNvPr>
            <xdr:cNvSpPr/>
          </xdr:nvSpPr>
          <xdr:spPr bwMode="auto">
            <a:xfrm>
              <a:off x="0" y="0"/>
              <a:ext cx="0" cy="0"/>
            </a:xfrm>
            <a:prstGeom prst="rect">
              <a:avLst/>
            </a:prstGeom>
            <a:solidFill>
              <a:srgbClr val="FFFFCC"/>
            </a:solidFill>
            <a:ln w="6350">
              <a:solidFill>
                <a:srgbClr val="000000" mc:Ignorable="a14" a14:legacySpreadsheetColorIndex="64"/>
              </a:solidFill>
              <a:miter lim="800000"/>
              <a:headEnd/>
              <a:tailEnd/>
            </a:ln>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45c SGB XI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57</xdr:row>
          <xdr:rowOff>9525</xdr:rowOff>
        </xdr:from>
        <xdr:to>
          <xdr:col>4</xdr:col>
          <xdr:colOff>695325</xdr:colOff>
          <xdr:row>57</xdr:row>
          <xdr:rowOff>228600</xdr:rowOff>
        </xdr:to>
        <xdr:sp macro="" textlink="">
          <xdr:nvSpPr>
            <xdr:cNvPr id="16402" name="Check Box 18" hidden="1">
              <a:extLst>
                <a:ext uri="{63B3BB69-23CF-44E3-9099-C40C66FF867C}">
                  <a14:compatExt spid="_x0000_s16402"/>
                </a:ext>
              </a:extLst>
            </xdr:cNvPr>
            <xdr:cNvSpPr/>
          </xdr:nvSpPr>
          <xdr:spPr bwMode="auto">
            <a:xfrm>
              <a:off x="0" y="0"/>
              <a:ext cx="0" cy="0"/>
            </a:xfrm>
            <a:prstGeom prst="rect">
              <a:avLst/>
            </a:prstGeom>
            <a:solidFill>
              <a:srgbClr val="FFFFCC"/>
            </a:solidFill>
            <a:ln w="6350">
              <a:solidFill>
                <a:srgbClr val="000000" mc:Ignorable="a14" a14:legacySpreadsheetColorIndex="64"/>
              </a:solidFill>
              <a:miter lim="800000"/>
              <a:headEnd/>
              <a:tailEnd/>
            </a:ln>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45d SGB XI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57</xdr:row>
          <xdr:rowOff>9525</xdr:rowOff>
        </xdr:from>
        <xdr:to>
          <xdr:col>8</xdr:col>
          <xdr:colOff>704850</xdr:colOff>
          <xdr:row>57</xdr:row>
          <xdr:rowOff>228600</xdr:rowOff>
        </xdr:to>
        <xdr:sp macro="" textlink="">
          <xdr:nvSpPr>
            <xdr:cNvPr id="16404" name="Check Box 20" hidden="1">
              <a:extLst>
                <a:ext uri="{63B3BB69-23CF-44E3-9099-C40C66FF867C}">
                  <a14:compatExt spid="_x0000_s16404"/>
                </a:ext>
              </a:extLst>
            </xdr:cNvPr>
            <xdr:cNvSpPr/>
          </xdr:nvSpPr>
          <xdr:spPr bwMode="auto">
            <a:xfrm>
              <a:off x="0" y="0"/>
              <a:ext cx="0" cy="0"/>
            </a:xfrm>
            <a:prstGeom prst="rect">
              <a:avLst/>
            </a:prstGeom>
            <a:solidFill>
              <a:srgbClr val="FFFFCC"/>
            </a:solidFill>
            <a:ln w="6350">
              <a:solidFill>
                <a:srgbClr val="000000" mc:Ignorable="a14" a14:legacySpreadsheetColorIndex="64"/>
              </a:solidFill>
              <a:miter lim="800000"/>
              <a:headEnd/>
              <a:tailEnd/>
            </a:ln>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Selbsthilfeorganisationen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238125</xdr:colOff>
          <xdr:row>21</xdr:row>
          <xdr:rowOff>0</xdr:rowOff>
        </xdr:from>
        <xdr:to>
          <xdr:col>8</xdr:col>
          <xdr:colOff>38100</xdr:colOff>
          <xdr:row>22</xdr:row>
          <xdr:rowOff>28575</xdr:rowOff>
        </xdr:to>
        <xdr:sp macro="" textlink="">
          <xdr:nvSpPr>
            <xdr:cNvPr id="16405" name="Check Box 21" hidden="1">
              <a:extLst>
                <a:ext uri="{63B3BB69-23CF-44E3-9099-C40C66FF867C}">
                  <a14:compatExt spid="_x0000_s16405"/>
                </a:ext>
              </a:extLst>
            </xdr:cNvPr>
            <xdr:cNvSpPr/>
          </xdr:nvSpPr>
          <xdr:spPr bwMode="auto">
            <a:xfrm>
              <a:off x="0" y="0"/>
              <a:ext cx="0" cy="0"/>
            </a:xfrm>
            <a:prstGeom prst="rect">
              <a:avLst/>
            </a:prstGeom>
            <a:solidFill>
              <a:srgbClr val="FFFFCC"/>
            </a:solidFill>
            <a:ln w="6350">
              <a:solidFill>
                <a:srgbClr val="000000" mc:Ignorable="a14" a14:legacySpreadsheetColorIndex="64"/>
              </a:solidFill>
              <a:miter lim="800000"/>
              <a:headEnd/>
              <a:tailEnd/>
            </a:ln>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371475</xdr:colOff>
          <xdr:row>21</xdr:row>
          <xdr:rowOff>0</xdr:rowOff>
        </xdr:from>
        <xdr:to>
          <xdr:col>7</xdr:col>
          <xdr:colOff>171450</xdr:colOff>
          <xdr:row>22</xdr:row>
          <xdr:rowOff>28575</xdr:rowOff>
        </xdr:to>
        <xdr:sp macro="" textlink="">
          <xdr:nvSpPr>
            <xdr:cNvPr id="16406" name="Check Box 22" hidden="1">
              <a:extLst>
                <a:ext uri="{63B3BB69-23CF-44E3-9099-C40C66FF867C}">
                  <a14:compatExt spid="_x0000_s16406"/>
                </a:ext>
              </a:extLst>
            </xdr:cNvPr>
            <xdr:cNvSpPr/>
          </xdr:nvSpPr>
          <xdr:spPr bwMode="auto">
            <a:xfrm>
              <a:off x="0" y="0"/>
              <a:ext cx="0" cy="0"/>
            </a:xfrm>
            <a:prstGeom prst="rect">
              <a:avLst/>
            </a:prstGeom>
            <a:solidFill>
              <a:srgbClr val="FFFFCC"/>
            </a:solidFill>
            <a:ln w="6350">
              <a:solidFill>
                <a:srgbClr val="000000" mc:Ignorable="a14" a14:legacySpreadsheetColorIndex="64"/>
              </a:solidFill>
              <a:miter lim="800000"/>
              <a:headEnd/>
              <a:tailEnd/>
            </a:ln>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47</xdr:row>
          <xdr:rowOff>9525</xdr:rowOff>
        </xdr:from>
        <xdr:to>
          <xdr:col>4</xdr:col>
          <xdr:colOff>695325</xdr:colOff>
          <xdr:row>47</xdr:row>
          <xdr:rowOff>228600</xdr:rowOff>
        </xdr:to>
        <xdr:sp macro="" textlink="">
          <xdr:nvSpPr>
            <xdr:cNvPr id="16407" name="Check Box 23" hidden="1">
              <a:extLst>
                <a:ext uri="{63B3BB69-23CF-44E3-9099-C40C66FF867C}">
                  <a14:compatExt spid="_x0000_s16407"/>
                </a:ext>
              </a:extLst>
            </xdr:cNvPr>
            <xdr:cNvSpPr/>
          </xdr:nvSpPr>
          <xdr:spPr bwMode="auto">
            <a:xfrm>
              <a:off x="0" y="0"/>
              <a:ext cx="0" cy="0"/>
            </a:xfrm>
            <a:prstGeom prst="rect">
              <a:avLst/>
            </a:prstGeom>
            <a:solidFill>
              <a:srgbClr val="FFFFCC"/>
            </a:solidFill>
            <a:ln w="6350">
              <a:solidFill>
                <a:srgbClr val="000000" mc:Ignorable="a14" a14:legacySpreadsheetColorIndex="64"/>
              </a:solidFill>
              <a:miter lim="800000"/>
              <a:headEnd/>
              <a:tailEnd/>
            </a:ln>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45a SGB XI (Voraussetzung: Anerkennung)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47</xdr:row>
          <xdr:rowOff>9525</xdr:rowOff>
        </xdr:from>
        <xdr:to>
          <xdr:col>8</xdr:col>
          <xdr:colOff>704850</xdr:colOff>
          <xdr:row>47</xdr:row>
          <xdr:rowOff>228600</xdr:rowOff>
        </xdr:to>
        <xdr:sp macro="" textlink="">
          <xdr:nvSpPr>
            <xdr:cNvPr id="16408" name="Check Box 24" hidden="1">
              <a:extLst>
                <a:ext uri="{63B3BB69-23CF-44E3-9099-C40C66FF867C}">
                  <a14:compatExt spid="_x0000_s16408"/>
                </a:ext>
              </a:extLst>
            </xdr:cNvPr>
            <xdr:cNvSpPr/>
          </xdr:nvSpPr>
          <xdr:spPr bwMode="auto">
            <a:xfrm>
              <a:off x="0" y="0"/>
              <a:ext cx="0" cy="0"/>
            </a:xfrm>
            <a:prstGeom prst="rect">
              <a:avLst/>
            </a:prstGeom>
            <a:solidFill>
              <a:srgbClr val="FFFFCC"/>
            </a:solidFill>
            <a:ln w="6350">
              <a:solidFill>
                <a:srgbClr val="000000" mc:Ignorable="a14" a14:legacySpreadsheetColorIndex="64"/>
              </a:solidFill>
              <a:miter lim="800000"/>
              <a:headEnd/>
              <a:tailEnd/>
            </a:ln>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Betreuungsangebote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49</xdr:row>
          <xdr:rowOff>9525</xdr:rowOff>
        </xdr:from>
        <xdr:to>
          <xdr:col>8</xdr:col>
          <xdr:colOff>704850</xdr:colOff>
          <xdr:row>49</xdr:row>
          <xdr:rowOff>228600</xdr:rowOff>
        </xdr:to>
        <xdr:sp macro="" textlink="">
          <xdr:nvSpPr>
            <xdr:cNvPr id="16409" name="Check Box 25" hidden="1">
              <a:extLst>
                <a:ext uri="{63B3BB69-23CF-44E3-9099-C40C66FF867C}">
                  <a14:compatExt spid="_x0000_s16409"/>
                </a:ext>
              </a:extLst>
            </xdr:cNvPr>
            <xdr:cNvSpPr/>
          </xdr:nvSpPr>
          <xdr:spPr bwMode="auto">
            <a:xfrm>
              <a:off x="0" y="0"/>
              <a:ext cx="0" cy="0"/>
            </a:xfrm>
            <a:prstGeom prst="rect">
              <a:avLst/>
            </a:prstGeom>
            <a:solidFill>
              <a:srgbClr val="FFFFCC"/>
            </a:solidFill>
            <a:ln w="6350">
              <a:solidFill>
                <a:srgbClr val="000000" mc:Ignorable="a14" a14:legacySpreadsheetColorIndex="64"/>
              </a:solidFill>
              <a:miter lim="800000"/>
              <a:headEnd/>
              <a:tailEnd/>
            </a:ln>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Angebote zur Entlastung von Pflegenden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51</xdr:row>
          <xdr:rowOff>9525</xdr:rowOff>
        </xdr:from>
        <xdr:to>
          <xdr:col>8</xdr:col>
          <xdr:colOff>704850</xdr:colOff>
          <xdr:row>51</xdr:row>
          <xdr:rowOff>228600</xdr:rowOff>
        </xdr:to>
        <xdr:sp macro="" textlink="">
          <xdr:nvSpPr>
            <xdr:cNvPr id="16410" name="Check Box 26" hidden="1">
              <a:extLst>
                <a:ext uri="{63B3BB69-23CF-44E3-9099-C40C66FF867C}">
                  <a14:compatExt spid="_x0000_s16410"/>
                </a:ext>
              </a:extLst>
            </xdr:cNvPr>
            <xdr:cNvSpPr/>
          </xdr:nvSpPr>
          <xdr:spPr bwMode="auto">
            <a:xfrm>
              <a:off x="0" y="0"/>
              <a:ext cx="0" cy="0"/>
            </a:xfrm>
            <a:prstGeom prst="rect">
              <a:avLst/>
            </a:prstGeom>
            <a:solidFill>
              <a:srgbClr val="FFFFCC"/>
            </a:solidFill>
            <a:ln w="6350">
              <a:solidFill>
                <a:srgbClr val="000000" mc:Ignorable="a14" a14:legacySpreadsheetColorIndex="64"/>
              </a:solidFill>
              <a:miter lim="800000"/>
              <a:headEnd/>
              <a:tailEnd/>
            </a:ln>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Angebote zur Entlastung im Alltag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53</xdr:row>
          <xdr:rowOff>9525</xdr:rowOff>
        </xdr:from>
        <xdr:to>
          <xdr:col>8</xdr:col>
          <xdr:colOff>704850</xdr:colOff>
          <xdr:row>53</xdr:row>
          <xdr:rowOff>228600</xdr:rowOff>
        </xdr:to>
        <xdr:sp macro="" textlink="">
          <xdr:nvSpPr>
            <xdr:cNvPr id="16411" name="Check Box 27" hidden="1">
              <a:extLst>
                <a:ext uri="{63B3BB69-23CF-44E3-9099-C40C66FF867C}">
                  <a14:compatExt spid="_x0000_s16411"/>
                </a:ext>
              </a:extLst>
            </xdr:cNvPr>
            <xdr:cNvSpPr/>
          </xdr:nvSpPr>
          <xdr:spPr bwMode="auto">
            <a:xfrm>
              <a:off x="0" y="0"/>
              <a:ext cx="0" cy="0"/>
            </a:xfrm>
            <a:prstGeom prst="rect">
              <a:avLst/>
            </a:prstGeom>
            <a:solidFill>
              <a:srgbClr val="FFFFCC"/>
            </a:solidFill>
            <a:ln w="6350">
              <a:solidFill>
                <a:srgbClr val="000000" mc:Ignorable="a14" a14:legacySpreadsheetColorIndex="64"/>
              </a:solidFill>
              <a:miter lim="800000"/>
              <a:headEnd/>
              <a:tailEnd/>
            </a:ln>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Gruppen ehrenamtlich Tätiger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55</xdr:row>
          <xdr:rowOff>9525</xdr:rowOff>
        </xdr:from>
        <xdr:to>
          <xdr:col>8</xdr:col>
          <xdr:colOff>704850</xdr:colOff>
          <xdr:row>55</xdr:row>
          <xdr:rowOff>228600</xdr:rowOff>
        </xdr:to>
        <xdr:sp macro="" textlink="">
          <xdr:nvSpPr>
            <xdr:cNvPr id="16412" name="Check Box 28" hidden="1">
              <a:extLst>
                <a:ext uri="{63B3BB69-23CF-44E3-9099-C40C66FF867C}">
                  <a14:compatExt spid="_x0000_s16412"/>
                </a:ext>
              </a:extLst>
            </xdr:cNvPr>
            <xdr:cNvSpPr/>
          </xdr:nvSpPr>
          <xdr:spPr bwMode="auto">
            <a:xfrm>
              <a:off x="0" y="0"/>
              <a:ext cx="0" cy="0"/>
            </a:xfrm>
            <a:prstGeom prst="rect">
              <a:avLst/>
            </a:prstGeom>
            <a:solidFill>
              <a:srgbClr val="FFFFCC"/>
            </a:solidFill>
            <a:ln w="6350">
              <a:solidFill>
                <a:srgbClr val="000000" mc:Ignorable="a14" a14:legacySpreadsheetColorIndex="64"/>
              </a:solidFill>
              <a:miter lim="800000"/>
              <a:headEnd/>
              <a:tailEnd/>
            </a:ln>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Modellvorhaben</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6</xdr:row>
          <xdr:rowOff>0</xdr:rowOff>
        </xdr:from>
        <xdr:to>
          <xdr:col>1</xdr:col>
          <xdr:colOff>304800</xdr:colOff>
          <xdr:row>7</xdr:row>
          <xdr:rowOff>66675</xdr:rowOff>
        </xdr:to>
        <xdr:sp macro="" textlink="">
          <xdr:nvSpPr>
            <xdr:cNvPr id="10246" name="Check Box 6" hidden="1">
              <a:extLst>
                <a:ext uri="{63B3BB69-23CF-44E3-9099-C40C66FF867C}">
                  <a14:compatExt spid="_x0000_s10246"/>
                </a:ext>
              </a:extLst>
            </xdr:cNvPr>
            <xdr:cNvSpPr/>
          </xdr:nvSpPr>
          <xdr:spPr bwMode="auto">
            <a:xfrm>
              <a:off x="0" y="0"/>
              <a:ext cx="0" cy="0"/>
            </a:xfrm>
            <a:prstGeom prst="rect">
              <a:avLst/>
            </a:prstGeom>
            <a:solidFill>
              <a:srgbClr val="FFFFCC"/>
            </a:solidFill>
            <a:ln w="6350">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8</xdr:row>
          <xdr:rowOff>0</xdr:rowOff>
        </xdr:from>
        <xdr:to>
          <xdr:col>1</xdr:col>
          <xdr:colOff>304800</xdr:colOff>
          <xdr:row>9</xdr:row>
          <xdr:rowOff>66675</xdr:rowOff>
        </xdr:to>
        <xdr:sp macro="" textlink="">
          <xdr:nvSpPr>
            <xdr:cNvPr id="10258" name="Check Box 18" hidden="1">
              <a:extLst>
                <a:ext uri="{63B3BB69-23CF-44E3-9099-C40C66FF867C}">
                  <a14:compatExt spid="_x0000_s10258"/>
                </a:ext>
              </a:extLst>
            </xdr:cNvPr>
            <xdr:cNvSpPr/>
          </xdr:nvSpPr>
          <xdr:spPr bwMode="auto">
            <a:xfrm>
              <a:off x="0" y="0"/>
              <a:ext cx="0" cy="0"/>
            </a:xfrm>
            <a:prstGeom prst="rect">
              <a:avLst/>
            </a:prstGeom>
            <a:solidFill>
              <a:srgbClr val="FFFFCC"/>
            </a:solidFill>
            <a:ln w="6350">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13</xdr:row>
          <xdr:rowOff>0</xdr:rowOff>
        </xdr:from>
        <xdr:to>
          <xdr:col>1</xdr:col>
          <xdr:colOff>304800</xdr:colOff>
          <xdr:row>14</xdr:row>
          <xdr:rowOff>66675</xdr:rowOff>
        </xdr:to>
        <xdr:sp macro="" textlink="">
          <xdr:nvSpPr>
            <xdr:cNvPr id="10259" name="Check Box 19" hidden="1">
              <a:extLst>
                <a:ext uri="{63B3BB69-23CF-44E3-9099-C40C66FF867C}">
                  <a14:compatExt spid="_x0000_s10259"/>
                </a:ext>
              </a:extLst>
            </xdr:cNvPr>
            <xdr:cNvSpPr/>
          </xdr:nvSpPr>
          <xdr:spPr bwMode="auto">
            <a:xfrm>
              <a:off x="0" y="0"/>
              <a:ext cx="0" cy="0"/>
            </a:xfrm>
            <a:prstGeom prst="rect">
              <a:avLst/>
            </a:prstGeom>
            <a:solidFill>
              <a:srgbClr val="FFFFCC"/>
            </a:solidFill>
            <a:ln w="6350">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15</xdr:row>
          <xdr:rowOff>0</xdr:rowOff>
        </xdr:from>
        <xdr:to>
          <xdr:col>1</xdr:col>
          <xdr:colOff>304800</xdr:colOff>
          <xdr:row>16</xdr:row>
          <xdr:rowOff>66675</xdr:rowOff>
        </xdr:to>
        <xdr:sp macro="" textlink="">
          <xdr:nvSpPr>
            <xdr:cNvPr id="10260" name="Check Box 20" hidden="1">
              <a:extLst>
                <a:ext uri="{63B3BB69-23CF-44E3-9099-C40C66FF867C}">
                  <a14:compatExt spid="_x0000_s10260"/>
                </a:ext>
              </a:extLst>
            </xdr:cNvPr>
            <xdr:cNvSpPr/>
          </xdr:nvSpPr>
          <xdr:spPr bwMode="auto">
            <a:xfrm>
              <a:off x="0" y="0"/>
              <a:ext cx="0" cy="0"/>
            </a:xfrm>
            <a:prstGeom prst="rect">
              <a:avLst/>
            </a:prstGeom>
            <a:solidFill>
              <a:srgbClr val="FFFFCC"/>
            </a:solidFill>
            <a:ln w="6350">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22</xdr:row>
          <xdr:rowOff>0</xdr:rowOff>
        </xdr:from>
        <xdr:to>
          <xdr:col>1</xdr:col>
          <xdr:colOff>304800</xdr:colOff>
          <xdr:row>23</xdr:row>
          <xdr:rowOff>66675</xdr:rowOff>
        </xdr:to>
        <xdr:sp macro="" textlink="">
          <xdr:nvSpPr>
            <xdr:cNvPr id="10261" name="Check Box 21" hidden="1">
              <a:extLst>
                <a:ext uri="{63B3BB69-23CF-44E3-9099-C40C66FF867C}">
                  <a14:compatExt spid="_x0000_s10261"/>
                </a:ext>
              </a:extLst>
            </xdr:cNvPr>
            <xdr:cNvSpPr/>
          </xdr:nvSpPr>
          <xdr:spPr bwMode="auto">
            <a:xfrm>
              <a:off x="0" y="0"/>
              <a:ext cx="0" cy="0"/>
            </a:xfrm>
            <a:prstGeom prst="rect">
              <a:avLst/>
            </a:prstGeom>
            <a:solidFill>
              <a:srgbClr val="FFFFCC"/>
            </a:solidFill>
            <a:ln w="6350">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26</xdr:row>
          <xdr:rowOff>0</xdr:rowOff>
        </xdr:from>
        <xdr:to>
          <xdr:col>1</xdr:col>
          <xdr:colOff>304800</xdr:colOff>
          <xdr:row>27</xdr:row>
          <xdr:rowOff>66675</xdr:rowOff>
        </xdr:to>
        <xdr:sp macro="" textlink="">
          <xdr:nvSpPr>
            <xdr:cNvPr id="10263" name="Check Box 23" hidden="1">
              <a:extLst>
                <a:ext uri="{63B3BB69-23CF-44E3-9099-C40C66FF867C}">
                  <a14:compatExt spid="_x0000_s10263"/>
                </a:ext>
              </a:extLst>
            </xdr:cNvPr>
            <xdr:cNvSpPr/>
          </xdr:nvSpPr>
          <xdr:spPr bwMode="auto">
            <a:xfrm>
              <a:off x="0" y="0"/>
              <a:ext cx="0" cy="0"/>
            </a:xfrm>
            <a:prstGeom prst="rect">
              <a:avLst/>
            </a:prstGeom>
            <a:solidFill>
              <a:srgbClr val="FFFFCC"/>
            </a:solidFill>
            <a:ln w="6350">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33</xdr:row>
          <xdr:rowOff>0</xdr:rowOff>
        </xdr:from>
        <xdr:to>
          <xdr:col>1</xdr:col>
          <xdr:colOff>304800</xdr:colOff>
          <xdr:row>34</xdr:row>
          <xdr:rowOff>66675</xdr:rowOff>
        </xdr:to>
        <xdr:sp macro="" textlink="">
          <xdr:nvSpPr>
            <xdr:cNvPr id="10264" name="Check Box 24" hidden="1">
              <a:extLst>
                <a:ext uri="{63B3BB69-23CF-44E3-9099-C40C66FF867C}">
                  <a14:compatExt spid="_x0000_s10264"/>
                </a:ext>
              </a:extLst>
            </xdr:cNvPr>
            <xdr:cNvSpPr/>
          </xdr:nvSpPr>
          <xdr:spPr bwMode="auto">
            <a:xfrm>
              <a:off x="0" y="0"/>
              <a:ext cx="0" cy="0"/>
            </a:xfrm>
            <a:prstGeom prst="rect">
              <a:avLst/>
            </a:prstGeom>
            <a:solidFill>
              <a:srgbClr val="FFFFCC"/>
            </a:solidFill>
            <a:ln w="6350">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41</xdr:row>
          <xdr:rowOff>0</xdr:rowOff>
        </xdr:from>
        <xdr:to>
          <xdr:col>1</xdr:col>
          <xdr:colOff>304800</xdr:colOff>
          <xdr:row>42</xdr:row>
          <xdr:rowOff>66675</xdr:rowOff>
        </xdr:to>
        <xdr:sp macro="" textlink="">
          <xdr:nvSpPr>
            <xdr:cNvPr id="10265" name="Check Box 25" hidden="1">
              <a:extLst>
                <a:ext uri="{63B3BB69-23CF-44E3-9099-C40C66FF867C}">
                  <a14:compatExt spid="_x0000_s10265"/>
                </a:ext>
              </a:extLst>
            </xdr:cNvPr>
            <xdr:cNvSpPr/>
          </xdr:nvSpPr>
          <xdr:spPr bwMode="auto">
            <a:xfrm>
              <a:off x="0" y="0"/>
              <a:ext cx="0" cy="0"/>
            </a:xfrm>
            <a:prstGeom prst="rect">
              <a:avLst/>
            </a:prstGeom>
            <a:solidFill>
              <a:srgbClr val="FFFFCC"/>
            </a:solidFill>
            <a:ln w="6350">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48</xdr:row>
          <xdr:rowOff>0</xdr:rowOff>
        </xdr:from>
        <xdr:to>
          <xdr:col>1</xdr:col>
          <xdr:colOff>304800</xdr:colOff>
          <xdr:row>49</xdr:row>
          <xdr:rowOff>66675</xdr:rowOff>
        </xdr:to>
        <xdr:sp macro="" textlink="">
          <xdr:nvSpPr>
            <xdr:cNvPr id="10266" name="Check Box 26" hidden="1">
              <a:extLst>
                <a:ext uri="{63B3BB69-23CF-44E3-9099-C40C66FF867C}">
                  <a14:compatExt spid="_x0000_s10266"/>
                </a:ext>
              </a:extLst>
            </xdr:cNvPr>
            <xdr:cNvSpPr/>
          </xdr:nvSpPr>
          <xdr:spPr bwMode="auto">
            <a:xfrm>
              <a:off x="0" y="0"/>
              <a:ext cx="0" cy="0"/>
            </a:xfrm>
            <a:prstGeom prst="rect">
              <a:avLst/>
            </a:prstGeom>
            <a:solidFill>
              <a:srgbClr val="FFFFCC"/>
            </a:solidFill>
            <a:ln w="6350">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19</xdr:row>
          <xdr:rowOff>9525</xdr:rowOff>
        </xdr:from>
        <xdr:to>
          <xdr:col>1</xdr:col>
          <xdr:colOff>304800</xdr:colOff>
          <xdr:row>20</xdr:row>
          <xdr:rowOff>76200</xdr:rowOff>
        </xdr:to>
        <xdr:sp macro="" textlink="">
          <xdr:nvSpPr>
            <xdr:cNvPr id="10268" name="Check Box 28" hidden="1">
              <a:extLst>
                <a:ext uri="{63B3BB69-23CF-44E3-9099-C40C66FF867C}">
                  <a14:compatExt spid="_x0000_s10268"/>
                </a:ext>
              </a:extLst>
            </xdr:cNvPr>
            <xdr:cNvSpPr/>
          </xdr:nvSpPr>
          <xdr:spPr bwMode="auto">
            <a:xfrm>
              <a:off x="0" y="0"/>
              <a:ext cx="0" cy="0"/>
            </a:xfrm>
            <a:prstGeom prst="rect">
              <a:avLst/>
            </a:prstGeom>
            <a:solidFill>
              <a:srgbClr val="FFFFCC"/>
            </a:solidFill>
            <a:ln w="6350">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485775</xdr:colOff>
          <xdr:row>29</xdr:row>
          <xdr:rowOff>0</xdr:rowOff>
        </xdr:from>
        <xdr:to>
          <xdr:col>3</xdr:col>
          <xdr:colOff>457200</xdr:colOff>
          <xdr:row>30</xdr:row>
          <xdr:rowOff>66675</xdr:rowOff>
        </xdr:to>
        <xdr:sp macro="" textlink="">
          <xdr:nvSpPr>
            <xdr:cNvPr id="10269" name="Check Box 29" hidden="1">
              <a:extLst>
                <a:ext uri="{63B3BB69-23CF-44E3-9099-C40C66FF867C}">
                  <a14:compatExt spid="_x0000_s10269"/>
                </a:ext>
              </a:extLst>
            </xdr:cNvPr>
            <xdr:cNvSpPr/>
          </xdr:nvSpPr>
          <xdr:spPr bwMode="auto">
            <a:xfrm>
              <a:off x="0" y="0"/>
              <a:ext cx="0" cy="0"/>
            </a:xfrm>
            <a:prstGeom prst="rect">
              <a:avLst/>
            </a:prstGeom>
            <a:solidFill>
              <a:srgbClr val="FFFFCC"/>
            </a:solidFill>
            <a:ln w="9525">
              <a:solidFill>
                <a:srgbClr val="000000" mc:Ignorable="a14" a14:legacySpreadsheetColorIndex="64"/>
              </a:solidFill>
              <a:miter lim="800000"/>
              <a:headEnd/>
              <a:tailEnd/>
            </a:ln>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nicht berechtigt ist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485775</xdr:colOff>
          <xdr:row>27</xdr:row>
          <xdr:rowOff>47625</xdr:rowOff>
        </xdr:from>
        <xdr:to>
          <xdr:col>3</xdr:col>
          <xdr:colOff>457200</xdr:colOff>
          <xdr:row>28</xdr:row>
          <xdr:rowOff>114300</xdr:rowOff>
        </xdr:to>
        <xdr:sp macro="" textlink="">
          <xdr:nvSpPr>
            <xdr:cNvPr id="10270" name="Check Box 30" hidden="1">
              <a:extLst>
                <a:ext uri="{63B3BB69-23CF-44E3-9099-C40C66FF867C}">
                  <a14:compatExt spid="_x0000_s10270"/>
                </a:ext>
              </a:extLst>
            </xdr:cNvPr>
            <xdr:cNvSpPr/>
          </xdr:nvSpPr>
          <xdr:spPr bwMode="auto">
            <a:xfrm>
              <a:off x="0" y="0"/>
              <a:ext cx="0" cy="0"/>
            </a:xfrm>
            <a:prstGeom prst="rect">
              <a:avLst/>
            </a:prstGeom>
            <a:solidFill>
              <a:srgbClr val="FFFFCC"/>
            </a:solidFill>
            <a:ln w="9525">
              <a:solidFill>
                <a:srgbClr val="000000" mc:Ignorable="a14" a14:legacySpreadsheetColorIndex="64"/>
              </a:solidFill>
              <a:miter lim="800000"/>
              <a:headEnd/>
              <a:tailEnd/>
            </a:ln>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berechtigt ist</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28575</xdr:colOff>
          <xdr:row>41</xdr:row>
          <xdr:rowOff>0</xdr:rowOff>
        </xdr:from>
        <xdr:to>
          <xdr:col>3</xdr:col>
          <xdr:colOff>38100</xdr:colOff>
          <xdr:row>41</xdr:row>
          <xdr:rowOff>219075</xdr:rowOff>
        </xdr:to>
        <xdr:sp macro="" textlink="">
          <xdr:nvSpPr>
            <xdr:cNvPr id="13313" name="Check Box 1" hidden="1">
              <a:extLst>
                <a:ext uri="{63B3BB69-23CF-44E3-9099-C40C66FF867C}">
                  <a14:compatExt spid="_x0000_s13313"/>
                </a:ext>
              </a:extLst>
            </xdr:cNvPr>
            <xdr:cNvSpPr/>
          </xdr:nvSpPr>
          <xdr:spPr bwMode="auto">
            <a:xfrm>
              <a:off x="0" y="0"/>
              <a:ext cx="0" cy="0"/>
            </a:xfrm>
            <a:prstGeom prst="rect">
              <a:avLst/>
            </a:prstGeom>
            <a:solidFill>
              <a:srgbClr val="FFFFCC"/>
            </a:solidFill>
            <a:ln w="9525">
              <a:solidFill>
                <a:srgbClr val="000000" mc:Ignorable="a14" a14:legacySpreadsheetColorIndex="64"/>
              </a:solidFill>
              <a:miter lim="800000"/>
              <a:headEnd/>
              <a:tailEnd/>
            </a:ln>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Haustarif</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45</xdr:row>
          <xdr:rowOff>0</xdr:rowOff>
        </xdr:from>
        <xdr:to>
          <xdr:col>3</xdr:col>
          <xdr:colOff>38100</xdr:colOff>
          <xdr:row>45</xdr:row>
          <xdr:rowOff>219075</xdr:rowOff>
        </xdr:to>
        <xdr:sp macro="" textlink="">
          <xdr:nvSpPr>
            <xdr:cNvPr id="13314" name="Check Box 2" hidden="1">
              <a:extLst>
                <a:ext uri="{63B3BB69-23CF-44E3-9099-C40C66FF867C}">
                  <a14:compatExt spid="_x0000_s13314"/>
                </a:ext>
              </a:extLst>
            </xdr:cNvPr>
            <xdr:cNvSpPr/>
          </xdr:nvSpPr>
          <xdr:spPr bwMode="auto">
            <a:xfrm>
              <a:off x="0" y="0"/>
              <a:ext cx="0" cy="0"/>
            </a:xfrm>
            <a:prstGeom prst="rect">
              <a:avLst/>
            </a:prstGeom>
            <a:solidFill>
              <a:srgbClr val="FFFFCC"/>
            </a:solidFill>
            <a:ln w="9525">
              <a:solidFill>
                <a:srgbClr val="000000" mc:Ignorable="a14" a14:legacySpreadsheetColorIndex="64"/>
              </a:solidFill>
              <a:miter lim="800000"/>
              <a:headEnd/>
              <a:tailEnd/>
            </a:ln>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TV-L bzw. TVÜ-L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43</xdr:row>
          <xdr:rowOff>0</xdr:rowOff>
        </xdr:from>
        <xdr:to>
          <xdr:col>3</xdr:col>
          <xdr:colOff>38100</xdr:colOff>
          <xdr:row>43</xdr:row>
          <xdr:rowOff>219075</xdr:rowOff>
        </xdr:to>
        <xdr:sp macro="" textlink="">
          <xdr:nvSpPr>
            <xdr:cNvPr id="13315" name="Check Box 3" hidden="1">
              <a:extLst>
                <a:ext uri="{63B3BB69-23CF-44E3-9099-C40C66FF867C}">
                  <a14:compatExt spid="_x0000_s13315"/>
                </a:ext>
              </a:extLst>
            </xdr:cNvPr>
            <xdr:cNvSpPr/>
          </xdr:nvSpPr>
          <xdr:spPr bwMode="auto">
            <a:xfrm>
              <a:off x="0" y="0"/>
              <a:ext cx="0" cy="0"/>
            </a:xfrm>
            <a:prstGeom prst="rect">
              <a:avLst/>
            </a:prstGeom>
            <a:solidFill>
              <a:srgbClr val="FFFFCC"/>
            </a:solidFill>
            <a:ln w="9525">
              <a:solidFill>
                <a:srgbClr val="000000" mc:Ignorable="a14" a14:legacySpreadsheetColorIndex="64"/>
              </a:solidFill>
              <a:miter lim="800000"/>
              <a:headEnd/>
              <a:tailEnd/>
            </a:ln>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gesetzlichem Tarif</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15</xdr:row>
          <xdr:rowOff>9525</xdr:rowOff>
        </xdr:from>
        <xdr:to>
          <xdr:col>7</xdr:col>
          <xdr:colOff>581025</xdr:colOff>
          <xdr:row>16</xdr:row>
          <xdr:rowOff>76200</xdr:rowOff>
        </xdr:to>
        <xdr:sp macro="" textlink="">
          <xdr:nvSpPr>
            <xdr:cNvPr id="13316" name="Check Box 4" hidden="1">
              <a:extLst>
                <a:ext uri="{63B3BB69-23CF-44E3-9099-C40C66FF867C}">
                  <a14:compatExt spid="_x0000_s13316"/>
                </a:ext>
              </a:extLst>
            </xdr:cNvPr>
            <xdr:cNvSpPr/>
          </xdr:nvSpPr>
          <xdr:spPr bwMode="auto">
            <a:xfrm>
              <a:off x="0" y="0"/>
              <a:ext cx="0" cy="0"/>
            </a:xfrm>
            <a:prstGeom prst="rect">
              <a:avLst/>
            </a:prstGeom>
            <a:solidFill>
              <a:srgbClr val="FFFFCC"/>
            </a:solidFill>
            <a:ln w="9525">
              <a:solidFill>
                <a:srgbClr val="000000" mc:Ignorable="a14" a14:legacySpreadsheetColorIndex="64"/>
              </a:solidFill>
              <a:miter lim="800000"/>
              <a:headEnd/>
              <a:tailEnd/>
            </a:ln>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133350</xdr:colOff>
          <xdr:row>15</xdr:row>
          <xdr:rowOff>9525</xdr:rowOff>
        </xdr:from>
        <xdr:to>
          <xdr:col>9</xdr:col>
          <xdr:colOff>0</xdr:colOff>
          <xdr:row>16</xdr:row>
          <xdr:rowOff>76200</xdr:rowOff>
        </xdr:to>
        <xdr:sp macro="" textlink="">
          <xdr:nvSpPr>
            <xdr:cNvPr id="13317" name="Check Box 5" hidden="1">
              <a:extLst>
                <a:ext uri="{63B3BB69-23CF-44E3-9099-C40C66FF867C}">
                  <a14:compatExt spid="_x0000_s13317"/>
                </a:ext>
              </a:extLst>
            </xdr:cNvPr>
            <xdr:cNvSpPr/>
          </xdr:nvSpPr>
          <xdr:spPr bwMode="auto">
            <a:xfrm>
              <a:off x="0" y="0"/>
              <a:ext cx="0" cy="0"/>
            </a:xfrm>
            <a:prstGeom prst="rect">
              <a:avLst/>
            </a:prstGeom>
            <a:solidFill>
              <a:srgbClr val="FFFFCC"/>
            </a:solidFill>
            <a:ln w="9525">
              <a:solidFill>
                <a:srgbClr val="000000" mc:Ignorable="a14" a14:legacySpreadsheetColorIndex="64"/>
              </a:solidFill>
              <a:miter lim="800000"/>
              <a:headEnd/>
              <a:tailEnd/>
            </a:ln>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19</xdr:row>
          <xdr:rowOff>9525</xdr:rowOff>
        </xdr:from>
        <xdr:to>
          <xdr:col>7</xdr:col>
          <xdr:colOff>581025</xdr:colOff>
          <xdr:row>20</xdr:row>
          <xdr:rowOff>0</xdr:rowOff>
        </xdr:to>
        <xdr:sp macro="" textlink="">
          <xdr:nvSpPr>
            <xdr:cNvPr id="13318" name="Check Box 6" hidden="1">
              <a:extLst>
                <a:ext uri="{63B3BB69-23CF-44E3-9099-C40C66FF867C}">
                  <a14:compatExt spid="_x0000_s13318"/>
                </a:ext>
              </a:extLst>
            </xdr:cNvPr>
            <xdr:cNvSpPr/>
          </xdr:nvSpPr>
          <xdr:spPr bwMode="auto">
            <a:xfrm>
              <a:off x="0" y="0"/>
              <a:ext cx="0" cy="0"/>
            </a:xfrm>
            <a:prstGeom prst="rect">
              <a:avLst/>
            </a:prstGeom>
            <a:solidFill>
              <a:srgbClr val="FFFFCC"/>
            </a:solidFill>
            <a:ln w="9525">
              <a:solidFill>
                <a:srgbClr val="000000" mc:Ignorable="a14" a14:legacySpreadsheetColorIndex="64"/>
              </a:solidFill>
              <a:miter lim="800000"/>
              <a:headEnd/>
              <a:tailEnd/>
            </a:ln>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133350</xdr:colOff>
          <xdr:row>19</xdr:row>
          <xdr:rowOff>9525</xdr:rowOff>
        </xdr:from>
        <xdr:to>
          <xdr:col>9</xdr:col>
          <xdr:colOff>0</xdr:colOff>
          <xdr:row>20</xdr:row>
          <xdr:rowOff>0</xdr:rowOff>
        </xdr:to>
        <xdr:sp macro="" textlink="">
          <xdr:nvSpPr>
            <xdr:cNvPr id="13319" name="Check Box 7" hidden="1">
              <a:extLst>
                <a:ext uri="{63B3BB69-23CF-44E3-9099-C40C66FF867C}">
                  <a14:compatExt spid="_x0000_s13319"/>
                </a:ext>
              </a:extLst>
            </xdr:cNvPr>
            <xdr:cNvSpPr/>
          </xdr:nvSpPr>
          <xdr:spPr bwMode="auto">
            <a:xfrm>
              <a:off x="0" y="0"/>
              <a:ext cx="0" cy="0"/>
            </a:xfrm>
            <a:prstGeom prst="rect">
              <a:avLst/>
            </a:prstGeom>
            <a:solidFill>
              <a:srgbClr val="FFFFCC"/>
            </a:solidFill>
            <a:ln w="9525">
              <a:solidFill>
                <a:srgbClr val="000000" mc:Ignorable="a14" a14:legacySpreadsheetColorIndex="64"/>
              </a:solidFill>
              <a:miter lim="800000"/>
              <a:headEnd/>
              <a:tailEnd/>
            </a:ln>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25</xdr:row>
          <xdr:rowOff>9525</xdr:rowOff>
        </xdr:from>
        <xdr:to>
          <xdr:col>7</xdr:col>
          <xdr:colOff>581025</xdr:colOff>
          <xdr:row>26</xdr:row>
          <xdr:rowOff>76200</xdr:rowOff>
        </xdr:to>
        <xdr:sp macro="" textlink="">
          <xdr:nvSpPr>
            <xdr:cNvPr id="13320" name="Check Box 8" hidden="1">
              <a:extLst>
                <a:ext uri="{63B3BB69-23CF-44E3-9099-C40C66FF867C}">
                  <a14:compatExt spid="_x0000_s13320"/>
                </a:ext>
              </a:extLst>
            </xdr:cNvPr>
            <xdr:cNvSpPr/>
          </xdr:nvSpPr>
          <xdr:spPr bwMode="auto">
            <a:xfrm>
              <a:off x="0" y="0"/>
              <a:ext cx="0" cy="0"/>
            </a:xfrm>
            <a:prstGeom prst="rect">
              <a:avLst/>
            </a:prstGeom>
            <a:solidFill>
              <a:srgbClr val="FFFFCC"/>
            </a:solidFill>
            <a:ln w="9525">
              <a:solidFill>
                <a:srgbClr val="000000" mc:Ignorable="a14" a14:legacySpreadsheetColorIndex="64"/>
              </a:solidFill>
              <a:miter lim="800000"/>
              <a:headEnd/>
              <a:tailEnd/>
            </a:ln>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133350</xdr:colOff>
          <xdr:row>25</xdr:row>
          <xdr:rowOff>9525</xdr:rowOff>
        </xdr:from>
        <xdr:to>
          <xdr:col>9</xdr:col>
          <xdr:colOff>0</xdr:colOff>
          <xdr:row>26</xdr:row>
          <xdr:rowOff>76200</xdr:rowOff>
        </xdr:to>
        <xdr:sp macro="" textlink="">
          <xdr:nvSpPr>
            <xdr:cNvPr id="13321" name="Check Box 9" hidden="1">
              <a:extLst>
                <a:ext uri="{63B3BB69-23CF-44E3-9099-C40C66FF867C}">
                  <a14:compatExt spid="_x0000_s13321"/>
                </a:ext>
              </a:extLst>
            </xdr:cNvPr>
            <xdr:cNvSpPr/>
          </xdr:nvSpPr>
          <xdr:spPr bwMode="auto">
            <a:xfrm>
              <a:off x="0" y="0"/>
              <a:ext cx="0" cy="0"/>
            </a:xfrm>
            <a:prstGeom prst="rect">
              <a:avLst/>
            </a:prstGeom>
            <a:solidFill>
              <a:srgbClr val="FFFFCC"/>
            </a:solidFill>
            <a:ln w="9525">
              <a:solidFill>
                <a:srgbClr val="000000" mc:Ignorable="a14" a14:legacySpreadsheetColorIndex="64"/>
              </a:solidFill>
              <a:miter lim="800000"/>
              <a:headEnd/>
              <a:tailEnd/>
            </a:ln>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21</xdr:row>
          <xdr:rowOff>9525</xdr:rowOff>
        </xdr:from>
        <xdr:to>
          <xdr:col>9</xdr:col>
          <xdr:colOff>0</xdr:colOff>
          <xdr:row>22</xdr:row>
          <xdr:rowOff>0</xdr:rowOff>
        </xdr:to>
        <xdr:sp macro="" textlink="">
          <xdr:nvSpPr>
            <xdr:cNvPr id="13322" name="Check Box 10" hidden="1">
              <a:extLst>
                <a:ext uri="{63B3BB69-23CF-44E3-9099-C40C66FF867C}">
                  <a14:compatExt spid="_x0000_s13322"/>
                </a:ext>
              </a:extLst>
            </xdr:cNvPr>
            <xdr:cNvSpPr/>
          </xdr:nvSpPr>
          <xdr:spPr bwMode="auto">
            <a:xfrm>
              <a:off x="0" y="0"/>
              <a:ext cx="0" cy="0"/>
            </a:xfrm>
            <a:prstGeom prst="rect">
              <a:avLst/>
            </a:prstGeom>
            <a:solidFill>
              <a:srgbClr val="FFFFCC"/>
            </a:solidFill>
            <a:ln w="9525">
              <a:solidFill>
                <a:srgbClr val="000000" mc:Ignorable="a14" a14:legacySpreadsheetColorIndex="64"/>
              </a:solidFill>
              <a:miter lim="800000"/>
              <a:headEnd/>
              <a:tailEnd/>
            </a:ln>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ledig/geschieden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23</xdr:row>
          <xdr:rowOff>9525</xdr:rowOff>
        </xdr:from>
        <xdr:to>
          <xdr:col>9</xdr:col>
          <xdr:colOff>0</xdr:colOff>
          <xdr:row>24</xdr:row>
          <xdr:rowOff>0</xdr:rowOff>
        </xdr:to>
        <xdr:sp macro="" textlink="">
          <xdr:nvSpPr>
            <xdr:cNvPr id="13323" name="Check Box 11" hidden="1">
              <a:extLst>
                <a:ext uri="{63B3BB69-23CF-44E3-9099-C40C66FF867C}">
                  <a14:compatExt spid="_x0000_s13323"/>
                </a:ext>
              </a:extLst>
            </xdr:cNvPr>
            <xdr:cNvSpPr/>
          </xdr:nvSpPr>
          <xdr:spPr bwMode="auto">
            <a:xfrm>
              <a:off x="0" y="0"/>
              <a:ext cx="0" cy="0"/>
            </a:xfrm>
            <a:prstGeom prst="rect">
              <a:avLst/>
            </a:prstGeom>
            <a:solidFill>
              <a:srgbClr val="FFFFCC"/>
            </a:solidFill>
            <a:ln w="9525">
              <a:solidFill>
                <a:srgbClr val="000000" mc:Ignorable="a14" a14:legacySpreadsheetColorIndex="64"/>
              </a:solidFill>
              <a:miter lim="800000"/>
              <a:headEnd/>
              <a:tailEnd/>
            </a:ln>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verheiratet/verwitwet</a:t>
              </a:r>
            </a:p>
          </xdr:txBody>
        </xdr:sp>
        <xdr:clientData/>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9.xml"/><Relationship Id="rId13" Type="http://schemas.openxmlformats.org/officeDocument/2006/relationships/ctrlProp" Target="../ctrlProps/ctrlProp14.xml"/><Relationship Id="rId18" Type="http://schemas.openxmlformats.org/officeDocument/2006/relationships/ctrlProp" Target="../ctrlProps/ctrlProp19.xml"/><Relationship Id="rId26" Type="http://schemas.openxmlformats.org/officeDocument/2006/relationships/ctrlProp" Target="../ctrlProps/ctrlProp27.xml"/><Relationship Id="rId3" Type="http://schemas.openxmlformats.org/officeDocument/2006/relationships/vmlDrawing" Target="../drawings/vmlDrawing2.vml"/><Relationship Id="rId21" Type="http://schemas.openxmlformats.org/officeDocument/2006/relationships/ctrlProp" Target="../ctrlProps/ctrlProp22.xml"/><Relationship Id="rId7" Type="http://schemas.openxmlformats.org/officeDocument/2006/relationships/ctrlProp" Target="../ctrlProps/ctrlProp8.xml"/><Relationship Id="rId12" Type="http://schemas.openxmlformats.org/officeDocument/2006/relationships/ctrlProp" Target="../ctrlProps/ctrlProp13.xml"/><Relationship Id="rId17" Type="http://schemas.openxmlformats.org/officeDocument/2006/relationships/ctrlProp" Target="../ctrlProps/ctrlProp18.xml"/><Relationship Id="rId25" Type="http://schemas.openxmlformats.org/officeDocument/2006/relationships/ctrlProp" Target="../ctrlProps/ctrlProp26.xml"/><Relationship Id="rId2" Type="http://schemas.openxmlformats.org/officeDocument/2006/relationships/drawing" Target="../drawings/drawing2.xml"/><Relationship Id="rId16" Type="http://schemas.openxmlformats.org/officeDocument/2006/relationships/ctrlProp" Target="../ctrlProps/ctrlProp17.xml"/><Relationship Id="rId20" Type="http://schemas.openxmlformats.org/officeDocument/2006/relationships/ctrlProp" Target="../ctrlProps/ctrlProp21.xml"/><Relationship Id="rId29" Type="http://schemas.openxmlformats.org/officeDocument/2006/relationships/ctrlProp" Target="../ctrlProps/ctrlProp30.xml"/><Relationship Id="rId1" Type="http://schemas.openxmlformats.org/officeDocument/2006/relationships/printerSettings" Target="../printerSettings/printerSettings3.bin"/><Relationship Id="rId6" Type="http://schemas.openxmlformats.org/officeDocument/2006/relationships/ctrlProp" Target="../ctrlProps/ctrlProp7.xml"/><Relationship Id="rId11" Type="http://schemas.openxmlformats.org/officeDocument/2006/relationships/ctrlProp" Target="../ctrlProps/ctrlProp12.xml"/><Relationship Id="rId24" Type="http://schemas.openxmlformats.org/officeDocument/2006/relationships/ctrlProp" Target="../ctrlProps/ctrlProp25.xml"/><Relationship Id="rId5" Type="http://schemas.openxmlformats.org/officeDocument/2006/relationships/ctrlProp" Target="../ctrlProps/ctrlProp6.xml"/><Relationship Id="rId15" Type="http://schemas.openxmlformats.org/officeDocument/2006/relationships/ctrlProp" Target="../ctrlProps/ctrlProp16.xml"/><Relationship Id="rId23" Type="http://schemas.openxmlformats.org/officeDocument/2006/relationships/ctrlProp" Target="../ctrlProps/ctrlProp24.xml"/><Relationship Id="rId28" Type="http://schemas.openxmlformats.org/officeDocument/2006/relationships/ctrlProp" Target="../ctrlProps/ctrlProp29.xml"/><Relationship Id="rId10" Type="http://schemas.openxmlformats.org/officeDocument/2006/relationships/ctrlProp" Target="../ctrlProps/ctrlProp11.xml"/><Relationship Id="rId19" Type="http://schemas.openxmlformats.org/officeDocument/2006/relationships/ctrlProp" Target="../ctrlProps/ctrlProp20.xml"/><Relationship Id="rId4" Type="http://schemas.openxmlformats.org/officeDocument/2006/relationships/ctrlProp" Target="../ctrlProps/ctrlProp5.xml"/><Relationship Id="rId9" Type="http://schemas.openxmlformats.org/officeDocument/2006/relationships/ctrlProp" Target="../ctrlProps/ctrlProp10.xml"/><Relationship Id="rId14" Type="http://schemas.openxmlformats.org/officeDocument/2006/relationships/ctrlProp" Target="../ctrlProps/ctrlProp15.xml"/><Relationship Id="rId22" Type="http://schemas.openxmlformats.org/officeDocument/2006/relationships/ctrlProp" Target="../ctrlProps/ctrlProp23.xml"/><Relationship Id="rId27" Type="http://schemas.openxmlformats.org/officeDocument/2006/relationships/ctrlProp" Target="../ctrlProps/ctrlProp28.xml"/><Relationship Id="rId30" Type="http://schemas.openxmlformats.org/officeDocument/2006/relationships/ctrlProp" Target="../ctrlProps/ctrlProp3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36.xml"/><Relationship Id="rId13" Type="http://schemas.openxmlformats.org/officeDocument/2006/relationships/ctrlProp" Target="../ctrlProps/ctrlProp41.xml"/><Relationship Id="rId3" Type="http://schemas.openxmlformats.org/officeDocument/2006/relationships/vmlDrawing" Target="../drawings/vmlDrawing3.vml"/><Relationship Id="rId7" Type="http://schemas.openxmlformats.org/officeDocument/2006/relationships/ctrlProp" Target="../ctrlProps/ctrlProp35.xml"/><Relationship Id="rId12" Type="http://schemas.openxmlformats.org/officeDocument/2006/relationships/ctrlProp" Target="../ctrlProps/ctrlProp40.xml"/><Relationship Id="rId2" Type="http://schemas.openxmlformats.org/officeDocument/2006/relationships/drawing" Target="../drawings/drawing3.xml"/><Relationship Id="rId1" Type="http://schemas.openxmlformats.org/officeDocument/2006/relationships/printerSettings" Target="../printerSettings/printerSettings6.bin"/><Relationship Id="rId6" Type="http://schemas.openxmlformats.org/officeDocument/2006/relationships/ctrlProp" Target="../ctrlProps/ctrlProp34.xml"/><Relationship Id="rId11" Type="http://schemas.openxmlformats.org/officeDocument/2006/relationships/ctrlProp" Target="../ctrlProps/ctrlProp39.xml"/><Relationship Id="rId5" Type="http://schemas.openxmlformats.org/officeDocument/2006/relationships/ctrlProp" Target="../ctrlProps/ctrlProp33.xml"/><Relationship Id="rId15" Type="http://schemas.openxmlformats.org/officeDocument/2006/relationships/ctrlProp" Target="../ctrlProps/ctrlProp43.xml"/><Relationship Id="rId10" Type="http://schemas.openxmlformats.org/officeDocument/2006/relationships/ctrlProp" Target="../ctrlProps/ctrlProp38.xml"/><Relationship Id="rId4" Type="http://schemas.openxmlformats.org/officeDocument/2006/relationships/ctrlProp" Target="../ctrlProps/ctrlProp32.xml"/><Relationship Id="rId9" Type="http://schemas.openxmlformats.org/officeDocument/2006/relationships/ctrlProp" Target="../ctrlProps/ctrlProp37.xml"/><Relationship Id="rId14" Type="http://schemas.openxmlformats.org/officeDocument/2006/relationships/ctrlProp" Target="../ctrlProps/ctrlProp42.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48.xml"/><Relationship Id="rId13" Type="http://schemas.openxmlformats.org/officeDocument/2006/relationships/ctrlProp" Target="../ctrlProps/ctrlProp53.xml"/><Relationship Id="rId3" Type="http://schemas.openxmlformats.org/officeDocument/2006/relationships/vmlDrawing" Target="../drawings/vmlDrawing4.vml"/><Relationship Id="rId7" Type="http://schemas.openxmlformats.org/officeDocument/2006/relationships/ctrlProp" Target="../ctrlProps/ctrlProp47.xml"/><Relationship Id="rId12" Type="http://schemas.openxmlformats.org/officeDocument/2006/relationships/ctrlProp" Target="../ctrlProps/ctrlProp52.xml"/><Relationship Id="rId2" Type="http://schemas.openxmlformats.org/officeDocument/2006/relationships/drawing" Target="../drawings/drawing4.xml"/><Relationship Id="rId1" Type="http://schemas.openxmlformats.org/officeDocument/2006/relationships/printerSettings" Target="../printerSettings/printerSettings8.bin"/><Relationship Id="rId6" Type="http://schemas.openxmlformats.org/officeDocument/2006/relationships/ctrlProp" Target="../ctrlProps/ctrlProp46.xml"/><Relationship Id="rId11" Type="http://schemas.openxmlformats.org/officeDocument/2006/relationships/ctrlProp" Target="../ctrlProps/ctrlProp51.xml"/><Relationship Id="rId5" Type="http://schemas.openxmlformats.org/officeDocument/2006/relationships/ctrlProp" Target="../ctrlProps/ctrlProp45.xml"/><Relationship Id="rId10" Type="http://schemas.openxmlformats.org/officeDocument/2006/relationships/ctrlProp" Target="../ctrlProps/ctrlProp50.xml"/><Relationship Id="rId4" Type="http://schemas.openxmlformats.org/officeDocument/2006/relationships/ctrlProp" Target="../ctrlProps/ctrlProp44.xml"/><Relationship Id="rId9" Type="http://schemas.openxmlformats.org/officeDocument/2006/relationships/ctrlProp" Target="../ctrlProps/ctrlProp49.xml"/><Relationship Id="rId14" Type="http://schemas.openxmlformats.org/officeDocument/2006/relationships/ctrlProp" Target="../ctrlProps/ctrlProp54.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5"/>
  <sheetViews>
    <sheetView showGridLines="0" zoomScaleNormal="100" workbookViewId="0">
      <selection activeCell="B30" sqref="B30"/>
    </sheetView>
  </sheetViews>
  <sheetFormatPr baseColWidth="10" defaultRowHeight="12" x14ac:dyDescent="0.2"/>
  <cols>
    <col min="1" max="1" width="10.7109375" style="89" customWidth="1"/>
    <col min="2" max="2" width="15.7109375" style="90" customWidth="1"/>
    <col min="3" max="3" width="78.7109375" style="89" customWidth="1"/>
    <col min="4" max="4" width="11.42578125" style="89" hidden="1" customWidth="1"/>
    <col min="5" max="16384" width="11.42578125" style="89"/>
  </cols>
  <sheetData>
    <row r="1" spans="1:7" s="167" customFormat="1" ht="30" customHeight="1" thickBot="1" x14ac:dyDescent="0.25">
      <c r="A1" s="165" t="s">
        <v>204</v>
      </c>
      <c r="B1" s="166"/>
      <c r="C1" s="166"/>
      <c r="D1" s="174"/>
    </row>
    <row r="2" spans="1:7" s="167" customFormat="1" ht="30" customHeight="1" thickTop="1" x14ac:dyDescent="0.25">
      <c r="A2" s="168" t="s">
        <v>115</v>
      </c>
      <c r="B2" s="169"/>
      <c r="C2" s="170"/>
      <c r="D2" s="194" t="s">
        <v>274</v>
      </c>
    </row>
    <row r="3" spans="1:7" s="167" customFormat="1" ht="30" customHeight="1" thickBot="1" x14ac:dyDescent="0.25">
      <c r="A3" s="171" t="s">
        <v>334</v>
      </c>
      <c r="B3" s="172"/>
      <c r="C3" s="173"/>
      <c r="D3" s="174"/>
    </row>
    <row r="4" spans="1:7" ht="15" customHeight="1" thickTop="1" x14ac:dyDescent="0.2">
      <c r="A4" s="176" t="str">
        <f>IF(AND('Seite 1'!D23="",'Seite 1'!H51=0,'Seite 1'!C55="",'Seite 1'!G55="")," - öffentlich -"," - vertraulich -")</f>
        <v xml:space="preserve"> - öffentlich -</v>
      </c>
      <c r="D4" s="175"/>
      <c r="E4" s="91"/>
    </row>
    <row r="5" spans="1:7" ht="15" customHeight="1" x14ac:dyDescent="0.2">
      <c r="D5" s="175"/>
      <c r="E5" s="91"/>
    </row>
    <row r="6" spans="1:7" s="167" customFormat="1" ht="18" customHeight="1" x14ac:dyDescent="0.2">
      <c r="A6" s="177" t="s">
        <v>335</v>
      </c>
      <c r="B6" s="178"/>
      <c r="C6" s="179"/>
      <c r="D6" s="175"/>
    </row>
    <row r="7" spans="1:7" s="182" customFormat="1" ht="18" customHeight="1" x14ac:dyDescent="0.2">
      <c r="A7" s="180" t="s">
        <v>205</v>
      </c>
      <c r="B7" s="181" t="s">
        <v>206</v>
      </c>
      <c r="C7" s="180" t="s">
        <v>207</v>
      </c>
      <c r="D7" s="175"/>
      <c r="F7" s="167"/>
    </row>
    <row r="8" spans="1:7" s="91" customFormat="1" ht="24" customHeight="1" x14ac:dyDescent="0.2">
      <c r="A8" s="183" t="s">
        <v>208</v>
      </c>
      <c r="B8" s="184">
        <v>39715</v>
      </c>
      <c r="C8" s="185" t="s">
        <v>209</v>
      </c>
      <c r="D8" s="175"/>
      <c r="E8" s="89"/>
      <c r="F8" s="89"/>
    </row>
    <row r="9" spans="1:7" ht="24" customHeight="1" x14ac:dyDescent="0.2">
      <c r="A9" s="183" t="s">
        <v>210</v>
      </c>
      <c r="B9" s="184">
        <v>40114</v>
      </c>
      <c r="C9" s="185" t="s">
        <v>211</v>
      </c>
      <c r="D9" s="175"/>
      <c r="G9" s="91"/>
    </row>
    <row r="10" spans="1:7" ht="24" customHeight="1" x14ac:dyDescent="0.2">
      <c r="A10" s="183" t="s">
        <v>212</v>
      </c>
      <c r="B10" s="184">
        <v>40119</v>
      </c>
      <c r="C10" s="185" t="s">
        <v>213</v>
      </c>
      <c r="D10" s="175"/>
    </row>
    <row r="11" spans="1:7" ht="24" customHeight="1" x14ac:dyDescent="0.2">
      <c r="A11" s="183" t="s">
        <v>214</v>
      </c>
      <c r="B11" s="184">
        <v>40297</v>
      </c>
      <c r="C11" s="185" t="s">
        <v>220</v>
      </c>
      <c r="D11" s="175"/>
    </row>
    <row r="12" spans="1:7" ht="24" customHeight="1" x14ac:dyDescent="0.2">
      <c r="A12" s="183" t="s">
        <v>215</v>
      </c>
      <c r="B12" s="184">
        <v>40450</v>
      </c>
      <c r="C12" s="185" t="s">
        <v>221</v>
      </c>
      <c r="D12" s="175"/>
    </row>
    <row r="13" spans="1:7" ht="24" customHeight="1" x14ac:dyDescent="0.2">
      <c r="A13" s="183" t="s">
        <v>216</v>
      </c>
      <c r="B13" s="184">
        <v>40820</v>
      </c>
      <c r="C13" s="185" t="s">
        <v>222</v>
      </c>
      <c r="D13" s="175"/>
    </row>
    <row r="14" spans="1:7" ht="24" customHeight="1" x14ac:dyDescent="0.2">
      <c r="A14" s="183" t="s">
        <v>217</v>
      </c>
      <c r="B14" s="184">
        <v>41003</v>
      </c>
      <c r="C14" s="185" t="s">
        <v>223</v>
      </c>
      <c r="D14" s="175"/>
    </row>
    <row r="15" spans="1:7" ht="24" customHeight="1" x14ac:dyDescent="0.2">
      <c r="A15" s="183" t="s">
        <v>218</v>
      </c>
      <c r="B15" s="184">
        <v>41680</v>
      </c>
      <c r="C15" s="185" t="s">
        <v>224</v>
      </c>
      <c r="D15" s="175"/>
    </row>
    <row r="16" spans="1:7" ht="36" customHeight="1" x14ac:dyDescent="0.2">
      <c r="A16" s="186" t="s">
        <v>219</v>
      </c>
      <c r="B16" s="184">
        <v>42578</v>
      </c>
      <c r="C16" s="185" t="s">
        <v>225</v>
      </c>
      <c r="D16" s="175"/>
    </row>
    <row r="17" spans="1:6" ht="60" customHeight="1" x14ac:dyDescent="0.2">
      <c r="A17" s="186" t="s">
        <v>245</v>
      </c>
      <c r="B17" s="184">
        <v>42787</v>
      </c>
      <c r="C17" s="185" t="s">
        <v>252</v>
      </c>
      <c r="D17" s="175"/>
    </row>
    <row r="18" spans="1:6" ht="24" customHeight="1" x14ac:dyDescent="0.2">
      <c r="A18" s="186" t="s">
        <v>253</v>
      </c>
      <c r="B18" s="187">
        <v>43251</v>
      </c>
      <c r="C18" s="188" t="s">
        <v>261</v>
      </c>
      <c r="D18" s="175"/>
    </row>
    <row r="19" spans="1:6" ht="72" customHeight="1" x14ac:dyDescent="0.2">
      <c r="A19" s="186" t="s">
        <v>262</v>
      </c>
      <c r="B19" s="184">
        <v>43349</v>
      </c>
      <c r="C19" s="185" t="s">
        <v>286</v>
      </c>
      <c r="D19" s="175"/>
    </row>
    <row r="20" spans="1:6" ht="24" customHeight="1" x14ac:dyDescent="0.2">
      <c r="A20" s="186" t="s">
        <v>287</v>
      </c>
      <c r="B20" s="184">
        <v>43614</v>
      </c>
      <c r="C20" s="185" t="s">
        <v>288</v>
      </c>
      <c r="D20" s="175"/>
    </row>
    <row r="21" spans="1:6" ht="24" customHeight="1" x14ac:dyDescent="0.2">
      <c r="A21" s="186" t="s">
        <v>297</v>
      </c>
      <c r="B21" s="184">
        <v>43852</v>
      </c>
      <c r="C21" s="185" t="s">
        <v>298</v>
      </c>
      <c r="D21" s="175"/>
    </row>
    <row r="22" spans="1:6" ht="24" customHeight="1" x14ac:dyDescent="0.2">
      <c r="A22" s="186" t="s">
        <v>299</v>
      </c>
      <c r="B22" s="184">
        <v>44218</v>
      </c>
      <c r="C22" s="185" t="s">
        <v>301</v>
      </c>
      <c r="D22" s="175"/>
    </row>
    <row r="23" spans="1:6" ht="36" customHeight="1" x14ac:dyDescent="0.2">
      <c r="A23" s="186" t="s">
        <v>302</v>
      </c>
      <c r="B23" s="184">
        <v>44488</v>
      </c>
      <c r="C23" s="185" t="s">
        <v>303</v>
      </c>
      <c r="D23" s="175"/>
    </row>
    <row r="24" spans="1:6" ht="24" customHeight="1" x14ac:dyDescent="0.2">
      <c r="A24" s="186" t="s">
        <v>327</v>
      </c>
      <c r="B24" s="184">
        <v>44838</v>
      </c>
      <c r="C24" s="185" t="s">
        <v>328</v>
      </c>
      <c r="D24" s="175"/>
    </row>
    <row r="25" spans="1:6" s="167" customFormat="1" ht="15" customHeight="1" x14ac:dyDescent="0.2">
      <c r="A25" s="189"/>
      <c r="D25" s="175"/>
    </row>
    <row r="26" spans="1:6" s="167" customFormat="1" ht="18" customHeight="1" x14ac:dyDescent="0.2">
      <c r="A26" s="177" t="s">
        <v>336</v>
      </c>
      <c r="B26" s="178"/>
      <c r="C26" s="179"/>
      <c r="D26" s="175"/>
    </row>
    <row r="27" spans="1:6" s="182" customFormat="1" ht="18" customHeight="1" x14ac:dyDescent="0.2">
      <c r="A27" s="180" t="s">
        <v>205</v>
      </c>
      <c r="B27" s="181" t="s">
        <v>206</v>
      </c>
      <c r="C27" s="180" t="s">
        <v>207</v>
      </c>
      <c r="D27" s="175"/>
      <c r="F27" s="167"/>
    </row>
    <row r="28" spans="1:6" s="182" customFormat="1" ht="24" customHeight="1" x14ac:dyDescent="0.2">
      <c r="A28" s="190" t="s">
        <v>337</v>
      </c>
      <c r="B28" s="191">
        <v>44928</v>
      </c>
      <c r="C28" s="192" t="s">
        <v>338</v>
      </c>
      <c r="D28" s="175"/>
      <c r="F28" s="167"/>
    </row>
    <row r="29" spans="1:6" s="167" customFormat="1" ht="24" customHeight="1" x14ac:dyDescent="0.2">
      <c r="A29" s="190" t="s">
        <v>342</v>
      </c>
      <c r="B29" s="193">
        <v>45062</v>
      </c>
      <c r="C29" s="192" t="s">
        <v>343</v>
      </c>
      <c r="D29" s="175"/>
    </row>
    <row r="30" spans="1:6" s="167" customFormat="1" ht="24" customHeight="1" x14ac:dyDescent="0.2">
      <c r="A30" s="190"/>
      <c r="B30" s="193"/>
      <c r="C30" s="192"/>
      <c r="D30" s="175"/>
    </row>
    <row r="31" spans="1:6" s="167" customFormat="1" ht="24" customHeight="1" x14ac:dyDescent="0.2">
      <c r="A31" s="190"/>
      <c r="B31" s="193"/>
      <c r="C31" s="192"/>
      <c r="D31" s="175"/>
    </row>
    <row r="32" spans="1:6" s="167" customFormat="1" ht="24" customHeight="1" x14ac:dyDescent="0.2">
      <c r="A32" s="190"/>
      <c r="B32" s="193"/>
      <c r="C32" s="192"/>
      <c r="D32" s="175"/>
    </row>
    <row r="33" spans="1:4" s="167" customFormat="1" ht="24" customHeight="1" x14ac:dyDescent="0.2">
      <c r="A33" s="190"/>
      <c r="B33" s="191"/>
      <c r="C33" s="192"/>
      <c r="D33" s="175"/>
    </row>
    <row r="34" spans="1:4" s="167" customFormat="1" ht="24" customHeight="1" x14ac:dyDescent="0.2">
      <c r="A34" s="190"/>
      <c r="B34" s="191"/>
      <c r="C34" s="192"/>
      <c r="D34" s="175"/>
    </row>
    <row r="35" spans="1:4" s="167" customFormat="1" ht="24" customHeight="1" x14ac:dyDescent="0.2">
      <c r="A35" s="190"/>
      <c r="B35" s="193"/>
      <c r="C35" s="192"/>
      <c r="D35" s="175"/>
    </row>
  </sheetData>
  <sheetProtection password="EDE9" sheet="1" objects="1" scenarios="1"/>
  <printOptions horizontalCentered="1"/>
  <pageMargins left="0.59055118110236227" right="0.19685039370078741" top="0.19685039370078741" bottom="0.19685039370078741" header="0.19685039370078741" footer="0.19685039370078741"/>
  <pageSetup paperSize="9" scale="92" fitToHeight="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75"/>
  <sheetViews>
    <sheetView showGridLines="0" zoomScaleNormal="125" workbookViewId="0"/>
  </sheetViews>
  <sheetFormatPr baseColWidth="10" defaultRowHeight="11.25" customHeight="1" x14ac:dyDescent="0.2"/>
  <cols>
    <col min="1" max="1" width="5.7109375" style="163" customWidth="1"/>
    <col min="2" max="2" width="5.7109375" style="160" customWidth="1"/>
    <col min="3" max="18" width="5.7109375" style="161" customWidth="1"/>
    <col min="19" max="16384" width="11.42578125" style="161"/>
  </cols>
  <sheetData>
    <row r="1" spans="1:18" ht="11.25" customHeight="1" x14ac:dyDescent="0.2">
      <c r="A1" s="159" t="s">
        <v>109</v>
      </c>
      <c r="N1" s="437" t="s">
        <v>0</v>
      </c>
      <c r="O1" s="437"/>
      <c r="P1" s="437"/>
      <c r="Q1" s="437"/>
      <c r="R1" s="437"/>
    </row>
    <row r="3" spans="1:18" ht="11.25" customHeight="1" x14ac:dyDescent="0.2">
      <c r="A3" s="159" t="s">
        <v>140</v>
      </c>
      <c r="B3" s="162"/>
    </row>
    <row r="4" spans="1:18" ht="11.25" customHeight="1" x14ac:dyDescent="0.2">
      <c r="A4" s="159" t="s">
        <v>1</v>
      </c>
      <c r="B4" s="162"/>
    </row>
    <row r="5" spans="1:18" ht="11.25" customHeight="1" x14ac:dyDescent="0.2">
      <c r="A5" s="163" t="s">
        <v>141</v>
      </c>
      <c r="B5" s="160" t="s">
        <v>2</v>
      </c>
      <c r="C5" s="160"/>
      <c r="D5" s="160"/>
      <c r="E5" s="160"/>
      <c r="F5" s="160"/>
      <c r="G5" s="160"/>
      <c r="H5" s="160"/>
      <c r="I5" s="160"/>
      <c r="J5" s="160"/>
      <c r="K5" s="160"/>
      <c r="L5" s="160"/>
      <c r="M5" s="160"/>
      <c r="N5" s="160"/>
      <c r="O5" s="160"/>
      <c r="P5" s="160"/>
      <c r="Q5" s="160"/>
      <c r="R5" s="160"/>
    </row>
    <row r="6" spans="1:18" ht="11.25" customHeight="1" x14ac:dyDescent="0.2">
      <c r="B6" s="164" t="s">
        <v>131</v>
      </c>
      <c r="C6" s="160" t="s">
        <v>3</v>
      </c>
      <c r="D6" s="160"/>
      <c r="E6" s="160"/>
      <c r="F6" s="160"/>
      <c r="G6" s="160"/>
      <c r="H6" s="160"/>
      <c r="I6" s="160"/>
      <c r="J6" s="160"/>
      <c r="K6" s="160"/>
      <c r="L6" s="160"/>
      <c r="M6" s="160"/>
      <c r="N6" s="160"/>
      <c r="O6" s="160"/>
      <c r="P6" s="160"/>
      <c r="Q6" s="160"/>
      <c r="R6" s="160"/>
    </row>
    <row r="7" spans="1:18" ht="11.25" customHeight="1" x14ac:dyDescent="0.2">
      <c r="C7" s="160" t="s">
        <v>4</v>
      </c>
      <c r="D7" s="160"/>
      <c r="E7" s="160"/>
      <c r="F7" s="160"/>
      <c r="G7" s="160"/>
      <c r="H7" s="160"/>
      <c r="I7" s="160"/>
      <c r="J7" s="160"/>
      <c r="K7" s="160"/>
      <c r="L7" s="160"/>
      <c r="M7" s="160"/>
      <c r="N7" s="160"/>
      <c r="O7" s="160"/>
      <c r="P7" s="160"/>
      <c r="Q7" s="160"/>
      <c r="R7" s="160"/>
    </row>
    <row r="8" spans="1:18" ht="11.25" customHeight="1" x14ac:dyDescent="0.2">
      <c r="C8" s="160" t="s">
        <v>5</v>
      </c>
      <c r="D8" s="160"/>
      <c r="E8" s="160"/>
      <c r="F8" s="160"/>
      <c r="G8" s="160"/>
      <c r="H8" s="160"/>
      <c r="I8" s="160"/>
      <c r="J8" s="160"/>
      <c r="K8" s="160"/>
      <c r="L8" s="160"/>
      <c r="M8" s="160"/>
      <c r="N8" s="160"/>
      <c r="O8" s="160"/>
      <c r="P8" s="160"/>
      <c r="Q8" s="160"/>
      <c r="R8" s="160"/>
    </row>
    <row r="9" spans="1:18" ht="11.25" customHeight="1" x14ac:dyDescent="0.2">
      <c r="B9" s="164" t="s">
        <v>133</v>
      </c>
      <c r="C9" s="160" t="s">
        <v>6</v>
      </c>
      <c r="D9" s="160"/>
      <c r="E9" s="160"/>
      <c r="F9" s="160"/>
      <c r="G9" s="160"/>
      <c r="H9" s="160"/>
      <c r="I9" s="160"/>
      <c r="J9" s="160"/>
      <c r="K9" s="160"/>
      <c r="L9" s="160"/>
      <c r="M9" s="160"/>
      <c r="N9" s="160"/>
      <c r="O9" s="160"/>
      <c r="P9" s="160"/>
      <c r="Q9" s="160"/>
      <c r="R9" s="160"/>
    </row>
    <row r="10" spans="1:18" ht="11.25" customHeight="1" x14ac:dyDescent="0.2">
      <c r="C10" s="160" t="s">
        <v>7</v>
      </c>
      <c r="D10" s="160"/>
      <c r="E10" s="160"/>
      <c r="F10" s="160"/>
      <c r="G10" s="160"/>
      <c r="H10" s="160"/>
      <c r="I10" s="160"/>
      <c r="J10" s="160"/>
      <c r="K10" s="160"/>
      <c r="L10" s="160"/>
      <c r="M10" s="160"/>
      <c r="N10" s="160"/>
      <c r="O10" s="160"/>
      <c r="P10" s="160"/>
      <c r="Q10" s="160"/>
      <c r="R10" s="160"/>
    </row>
    <row r="11" spans="1:18" ht="11.25" customHeight="1" x14ac:dyDescent="0.2">
      <c r="B11" s="164" t="s">
        <v>150</v>
      </c>
      <c r="C11" s="160" t="s">
        <v>8</v>
      </c>
      <c r="D11" s="160"/>
      <c r="E11" s="160"/>
      <c r="F11" s="160"/>
      <c r="G11" s="160"/>
      <c r="H11" s="160"/>
      <c r="I11" s="160"/>
      <c r="J11" s="160"/>
      <c r="K11" s="160"/>
      <c r="L11" s="160"/>
      <c r="M11" s="160"/>
      <c r="N11" s="160"/>
      <c r="O11" s="160"/>
      <c r="P11" s="160"/>
      <c r="Q11" s="160"/>
      <c r="R11" s="160"/>
    </row>
    <row r="12" spans="1:18" ht="11.25" customHeight="1" x14ac:dyDescent="0.2">
      <c r="C12" s="160" t="s">
        <v>9</v>
      </c>
      <c r="D12" s="160"/>
      <c r="E12" s="160"/>
      <c r="F12" s="160"/>
      <c r="G12" s="160"/>
      <c r="H12" s="160"/>
      <c r="I12" s="160"/>
      <c r="J12" s="160"/>
      <c r="K12" s="160"/>
      <c r="L12" s="160"/>
      <c r="M12" s="160"/>
      <c r="N12" s="160"/>
      <c r="O12" s="160"/>
      <c r="P12" s="160"/>
      <c r="Q12" s="160"/>
      <c r="R12" s="160"/>
    </row>
    <row r="13" spans="1:18" ht="11.25" customHeight="1" x14ac:dyDescent="0.2">
      <c r="B13" s="164" t="s">
        <v>152</v>
      </c>
      <c r="C13" s="160" t="s">
        <v>10</v>
      </c>
      <c r="D13" s="160"/>
      <c r="E13" s="160"/>
      <c r="F13" s="160"/>
      <c r="G13" s="160"/>
      <c r="H13" s="160"/>
      <c r="I13" s="160"/>
      <c r="J13" s="160"/>
      <c r="K13" s="160"/>
      <c r="L13" s="160"/>
      <c r="M13" s="160"/>
      <c r="N13" s="160"/>
      <c r="O13" s="160"/>
      <c r="P13" s="160"/>
      <c r="Q13" s="160"/>
      <c r="R13" s="160"/>
    </row>
    <row r="14" spans="1:18" ht="11.25" customHeight="1" x14ac:dyDescent="0.2">
      <c r="C14" s="160" t="s">
        <v>11</v>
      </c>
      <c r="D14" s="160"/>
      <c r="E14" s="160"/>
      <c r="F14" s="160"/>
      <c r="G14" s="160"/>
      <c r="H14" s="160"/>
      <c r="I14" s="160"/>
      <c r="J14" s="160"/>
      <c r="K14" s="160"/>
      <c r="L14" s="160"/>
      <c r="M14" s="160"/>
      <c r="N14" s="160"/>
      <c r="O14" s="160"/>
      <c r="P14" s="160"/>
      <c r="Q14" s="160"/>
      <c r="R14" s="160"/>
    </row>
    <row r="15" spans="1:18" ht="11.25" customHeight="1" x14ac:dyDescent="0.2">
      <c r="A15" s="163" t="s">
        <v>142</v>
      </c>
      <c r="B15" s="160" t="s">
        <v>12</v>
      </c>
      <c r="C15" s="160"/>
      <c r="D15" s="160"/>
      <c r="E15" s="160"/>
      <c r="F15" s="160"/>
      <c r="G15" s="160"/>
      <c r="H15" s="160"/>
      <c r="I15" s="160"/>
      <c r="J15" s="160"/>
      <c r="K15" s="160"/>
      <c r="L15" s="160"/>
      <c r="M15" s="160"/>
      <c r="N15" s="160"/>
      <c r="O15" s="160"/>
      <c r="P15" s="160"/>
      <c r="Q15" s="160"/>
      <c r="R15" s="160"/>
    </row>
    <row r="16" spans="1:18" ht="11.25" customHeight="1" x14ac:dyDescent="0.2">
      <c r="B16" s="160" t="s">
        <v>13</v>
      </c>
      <c r="C16" s="160"/>
      <c r="D16" s="160"/>
      <c r="E16" s="160"/>
      <c r="F16" s="160"/>
      <c r="G16" s="160"/>
      <c r="H16" s="160"/>
      <c r="I16" s="160"/>
      <c r="J16" s="160"/>
      <c r="K16" s="160"/>
      <c r="L16" s="160"/>
      <c r="M16" s="160"/>
      <c r="N16" s="160"/>
      <c r="O16" s="160"/>
      <c r="P16" s="160"/>
      <c r="Q16" s="160"/>
      <c r="R16" s="160"/>
    </row>
    <row r="17" spans="1:18" ht="11.25" customHeight="1" x14ac:dyDescent="0.2">
      <c r="B17" s="164" t="s">
        <v>131</v>
      </c>
      <c r="C17" s="160" t="s">
        <v>14</v>
      </c>
      <c r="D17" s="160"/>
      <c r="E17" s="160"/>
      <c r="F17" s="160"/>
      <c r="G17" s="160"/>
      <c r="H17" s="160"/>
      <c r="I17" s="160"/>
      <c r="J17" s="160"/>
      <c r="K17" s="160"/>
      <c r="L17" s="160"/>
      <c r="M17" s="160"/>
      <c r="N17" s="160"/>
      <c r="O17" s="160"/>
      <c r="P17" s="160"/>
      <c r="Q17" s="160"/>
      <c r="R17" s="160"/>
    </row>
    <row r="18" spans="1:18" ht="11.25" customHeight="1" x14ac:dyDescent="0.2">
      <c r="C18" s="160" t="s">
        <v>15</v>
      </c>
      <c r="D18" s="160"/>
      <c r="E18" s="160"/>
      <c r="F18" s="160"/>
      <c r="G18" s="160"/>
      <c r="H18" s="160"/>
      <c r="I18" s="160"/>
      <c r="J18" s="160"/>
      <c r="K18" s="160"/>
      <c r="L18" s="160"/>
      <c r="M18" s="160"/>
      <c r="N18" s="160"/>
      <c r="O18" s="160"/>
      <c r="P18" s="160"/>
      <c r="Q18" s="160"/>
      <c r="R18" s="160"/>
    </row>
    <row r="19" spans="1:18" ht="11.25" customHeight="1" x14ac:dyDescent="0.2">
      <c r="B19" s="164" t="s">
        <v>133</v>
      </c>
      <c r="C19" s="160" t="s">
        <v>304</v>
      </c>
      <c r="D19" s="160"/>
      <c r="E19" s="160"/>
      <c r="F19" s="160"/>
      <c r="G19" s="160"/>
      <c r="H19" s="160"/>
      <c r="I19" s="160"/>
      <c r="J19" s="160"/>
      <c r="K19" s="160"/>
      <c r="L19" s="160"/>
      <c r="M19" s="160"/>
      <c r="N19" s="160"/>
      <c r="O19" s="160"/>
      <c r="P19" s="160"/>
      <c r="Q19" s="160"/>
      <c r="R19" s="160"/>
    </row>
    <row r="20" spans="1:18" ht="11.25" customHeight="1" x14ac:dyDescent="0.2">
      <c r="B20" s="164" t="s">
        <v>150</v>
      </c>
      <c r="C20" s="160" t="s">
        <v>305</v>
      </c>
      <c r="D20" s="160"/>
      <c r="E20" s="160"/>
      <c r="F20" s="160"/>
      <c r="G20" s="160"/>
      <c r="H20" s="160"/>
      <c r="I20" s="160"/>
      <c r="J20" s="160"/>
      <c r="K20" s="160"/>
      <c r="L20" s="160"/>
      <c r="M20" s="160"/>
      <c r="N20" s="160"/>
      <c r="O20" s="160"/>
      <c r="P20" s="160"/>
      <c r="Q20" s="160"/>
      <c r="R20" s="160"/>
    </row>
    <row r="21" spans="1:18" ht="11.25" customHeight="1" x14ac:dyDescent="0.2">
      <c r="B21" s="164"/>
      <c r="C21" s="160" t="s">
        <v>306</v>
      </c>
      <c r="D21" s="160"/>
      <c r="E21" s="160"/>
      <c r="F21" s="160"/>
      <c r="G21" s="160"/>
      <c r="H21" s="160"/>
      <c r="I21" s="160"/>
      <c r="J21" s="160"/>
      <c r="K21" s="160"/>
      <c r="L21" s="160"/>
      <c r="M21" s="160"/>
      <c r="N21" s="160"/>
      <c r="O21" s="160"/>
      <c r="P21" s="160"/>
      <c r="Q21" s="160"/>
      <c r="R21" s="160"/>
    </row>
    <row r="22" spans="1:18" ht="11.25" customHeight="1" x14ac:dyDescent="0.2">
      <c r="A22" s="163" t="s">
        <v>143</v>
      </c>
      <c r="B22" s="160" t="s">
        <v>16</v>
      </c>
      <c r="C22" s="160"/>
      <c r="D22" s="160"/>
      <c r="E22" s="160"/>
      <c r="F22" s="160"/>
      <c r="G22" s="160"/>
      <c r="H22" s="160"/>
      <c r="I22" s="160"/>
      <c r="J22" s="160"/>
      <c r="K22" s="160"/>
      <c r="L22" s="160"/>
      <c r="M22" s="160"/>
      <c r="N22" s="160"/>
      <c r="O22" s="160"/>
      <c r="P22" s="160"/>
      <c r="Q22" s="160"/>
      <c r="R22" s="160"/>
    </row>
    <row r="23" spans="1:18" ht="11.25" customHeight="1" x14ac:dyDescent="0.2">
      <c r="A23" s="163" t="s">
        <v>144</v>
      </c>
      <c r="B23" s="160" t="s">
        <v>307</v>
      </c>
      <c r="C23" s="160"/>
      <c r="D23" s="160"/>
      <c r="E23" s="160"/>
      <c r="F23" s="160"/>
      <c r="G23" s="160"/>
      <c r="H23" s="160"/>
      <c r="I23" s="160"/>
      <c r="J23" s="160"/>
      <c r="K23" s="160"/>
      <c r="L23" s="160"/>
      <c r="M23" s="160"/>
      <c r="N23" s="160"/>
      <c r="O23" s="160"/>
      <c r="P23" s="160"/>
      <c r="Q23" s="160"/>
      <c r="R23" s="160"/>
    </row>
    <row r="24" spans="1:18" ht="11.25" customHeight="1" x14ac:dyDescent="0.2">
      <c r="A24" s="163" t="s">
        <v>145</v>
      </c>
      <c r="B24" s="160" t="s">
        <v>308</v>
      </c>
      <c r="C24" s="160"/>
      <c r="D24" s="160"/>
      <c r="E24" s="160"/>
      <c r="F24" s="160"/>
      <c r="G24" s="160"/>
      <c r="H24" s="160"/>
      <c r="I24" s="160"/>
      <c r="J24" s="160"/>
      <c r="K24" s="160"/>
      <c r="L24" s="160"/>
      <c r="M24" s="160"/>
      <c r="N24" s="160"/>
      <c r="O24" s="160"/>
      <c r="P24" s="160"/>
      <c r="Q24" s="160"/>
      <c r="R24" s="160"/>
    </row>
    <row r="25" spans="1:18" ht="11.25" customHeight="1" x14ac:dyDescent="0.2">
      <c r="B25" s="160" t="s">
        <v>309</v>
      </c>
      <c r="C25" s="160"/>
      <c r="D25" s="160"/>
      <c r="E25" s="160"/>
      <c r="F25" s="160"/>
      <c r="G25" s="160"/>
      <c r="H25" s="160"/>
      <c r="I25" s="160"/>
      <c r="J25" s="160"/>
      <c r="K25" s="160"/>
      <c r="L25" s="160"/>
      <c r="M25" s="160"/>
      <c r="N25" s="160"/>
      <c r="O25" s="160"/>
      <c r="P25" s="160"/>
      <c r="Q25" s="160"/>
      <c r="R25" s="160"/>
    </row>
    <row r="26" spans="1:18" ht="11.25" customHeight="1" x14ac:dyDescent="0.2">
      <c r="A26" s="163" t="s">
        <v>146</v>
      </c>
      <c r="B26" s="160" t="s">
        <v>310</v>
      </c>
      <c r="C26" s="160"/>
      <c r="D26" s="160"/>
      <c r="E26" s="160"/>
      <c r="F26" s="160"/>
      <c r="G26" s="160"/>
      <c r="H26" s="160"/>
      <c r="I26" s="160"/>
      <c r="J26" s="160"/>
      <c r="K26" s="160"/>
      <c r="L26" s="160"/>
      <c r="M26" s="160"/>
      <c r="N26" s="160"/>
      <c r="O26" s="160"/>
      <c r="P26" s="160"/>
      <c r="Q26" s="160"/>
      <c r="R26" s="160"/>
    </row>
    <row r="27" spans="1:18" ht="11.25" customHeight="1" x14ac:dyDescent="0.2">
      <c r="B27" s="160" t="s">
        <v>17</v>
      </c>
      <c r="C27" s="160"/>
      <c r="D27" s="160"/>
      <c r="E27" s="160"/>
      <c r="F27" s="160"/>
      <c r="G27" s="160"/>
      <c r="H27" s="160"/>
      <c r="I27" s="160"/>
      <c r="J27" s="160"/>
      <c r="K27" s="160"/>
      <c r="L27" s="160"/>
      <c r="M27" s="160"/>
      <c r="N27" s="160"/>
      <c r="O27" s="160"/>
      <c r="P27" s="160"/>
      <c r="Q27" s="160"/>
      <c r="R27" s="160"/>
    </row>
    <row r="28" spans="1:18" ht="11.25" customHeight="1" x14ac:dyDescent="0.2">
      <c r="B28" s="160" t="s">
        <v>18</v>
      </c>
      <c r="C28" s="160"/>
      <c r="D28" s="160"/>
      <c r="E28" s="160"/>
      <c r="F28" s="160"/>
      <c r="G28" s="160"/>
      <c r="H28" s="160"/>
      <c r="I28" s="160"/>
      <c r="J28" s="160"/>
      <c r="K28" s="160"/>
      <c r="L28" s="160"/>
      <c r="M28" s="160"/>
      <c r="N28" s="160"/>
      <c r="O28" s="160"/>
      <c r="P28" s="160"/>
      <c r="Q28" s="160"/>
      <c r="R28" s="160"/>
    </row>
    <row r="29" spans="1:18" ht="11.25" customHeight="1" x14ac:dyDescent="0.2">
      <c r="A29" s="163" t="s">
        <v>147</v>
      </c>
      <c r="B29" s="160" t="s">
        <v>311</v>
      </c>
      <c r="C29" s="160"/>
      <c r="D29" s="160"/>
      <c r="E29" s="160"/>
      <c r="F29" s="160"/>
      <c r="G29" s="160"/>
      <c r="H29" s="160"/>
      <c r="I29" s="160"/>
      <c r="J29" s="160"/>
      <c r="K29" s="160"/>
      <c r="L29" s="160"/>
      <c r="M29" s="160"/>
      <c r="N29" s="160"/>
      <c r="O29" s="160"/>
      <c r="P29" s="160"/>
      <c r="Q29" s="160"/>
      <c r="R29" s="160"/>
    </row>
    <row r="30" spans="1:18" ht="11.25" customHeight="1" x14ac:dyDescent="0.2">
      <c r="B30" s="160" t="s">
        <v>312</v>
      </c>
      <c r="C30" s="160"/>
      <c r="D30" s="160"/>
      <c r="E30" s="160"/>
      <c r="F30" s="160"/>
      <c r="G30" s="160"/>
      <c r="H30" s="160"/>
      <c r="I30" s="160"/>
      <c r="J30" s="160"/>
      <c r="K30" s="160"/>
      <c r="L30" s="160"/>
      <c r="M30" s="160"/>
      <c r="N30" s="160"/>
      <c r="O30" s="160"/>
      <c r="P30" s="160"/>
      <c r="Q30" s="160"/>
      <c r="R30" s="160"/>
    </row>
    <row r="31" spans="1:18" ht="11.25" customHeight="1" x14ac:dyDescent="0.2">
      <c r="B31" s="160" t="s">
        <v>313</v>
      </c>
      <c r="C31" s="160"/>
      <c r="D31" s="160"/>
      <c r="E31" s="160"/>
      <c r="F31" s="160"/>
      <c r="G31" s="160"/>
      <c r="H31" s="160"/>
      <c r="I31" s="160"/>
      <c r="J31" s="160"/>
      <c r="K31" s="160"/>
      <c r="L31" s="160"/>
      <c r="M31" s="160"/>
      <c r="N31" s="160"/>
      <c r="O31" s="160"/>
      <c r="P31" s="160"/>
      <c r="Q31" s="160"/>
      <c r="R31" s="160"/>
    </row>
    <row r="32" spans="1:18" ht="11.25" customHeight="1" x14ac:dyDescent="0.2">
      <c r="A32" s="163" t="s">
        <v>148</v>
      </c>
      <c r="B32" s="160" t="s">
        <v>19</v>
      </c>
      <c r="C32" s="160"/>
      <c r="D32" s="160"/>
      <c r="E32" s="160"/>
      <c r="F32" s="160"/>
      <c r="G32" s="160"/>
      <c r="H32" s="160"/>
      <c r="I32" s="160"/>
      <c r="J32" s="160"/>
      <c r="K32" s="160"/>
      <c r="L32" s="160"/>
      <c r="M32" s="160"/>
      <c r="N32" s="160"/>
      <c r="O32" s="160"/>
      <c r="P32" s="160"/>
      <c r="Q32" s="160"/>
      <c r="R32" s="160"/>
    </row>
    <row r="33" spans="1:18" ht="11.25" customHeight="1" x14ac:dyDescent="0.2">
      <c r="B33" s="164" t="s">
        <v>131</v>
      </c>
      <c r="C33" s="160" t="s">
        <v>20</v>
      </c>
      <c r="D33" s="160"/>
      <c r="E33" s="160"/>
      <c r="F33" s="160"/>
      <c r="G33" s="160"/>
      <c r="H33" s="160"/>
      <c r="I33" s="160"/>
      <c r="J33" s="160"/>
      <c r="K33" s="160"/>
      <c r="L33" s="160"/>
      <c r="M33" s="160"/>
      <c r="N33" s="160"/>
      <c r="O33" s="160"/>
      <c r="P33" s="160"/>
      <c r="Q33" s="160"/>
      <c r="R33" s="160"/>
    </row>
    <row r="34" spans="1:18" ht="11.25" customHeight="1" x14ac:dyDescent="0.2">
      <c r="B34" s="161"/>
      <c r="C34" s="160" t="s">
        <v>21</v>
      </c>
      <c r="D34" s="160"/>
      <c r="E34" s="160"/>
      <c r="F34" s="160"/>
      <c r="G34" s="160"/>
      <c r="H34" s="160"/>
      <c r="I34" s="160"/>
      <c r="J34" s="160"/>
      <c r="K34" s="160"/>
      <c r="L34" s="160"/>
      <c r="M34" s="160"/>
      <c r="N34" s="160"/>
      <c r="O34" s="160"/>
      <c r="P34" s="160"/>
      <c r="Q34" s="160"/>
      <c r="R34" s="160"/>
    </row>
    <row r="35" spans="1:18" ht="11.25" customHeight="1" x14ac:dyDescent="0.2">
      <c r="B35" s="164" t="s">
        <v>22</v>
      </c>
      <c r="C35" s="160" t="s">
        <v>23</v>
      </c>
      <c r="D35" s="160"/>
      <c r="E35" s="160"/>
      <c r="F35" s="160"/>
      <c r="G35" s="160"/>
      <c r="H35" s="160"/>
      <c r="I35" s="160"/>
      <c r="J35" s="160"/>
      <c r="K35" s="160"/>
      <c r="L35" s="160"/>
      <c r="M35" s="160"/>
      <c r="N35" s="160"/>
      <c r="O35" s="160"/>
      <c r="P35" s="160"/>
      <c r="Q35" s="160"/>
      <c r="R35" s="160"/>
    </row>
    <row r="36" spans="1:18" ht="11.25" customHeight="1" x14ac:dyDescent="0.2">
      <c r="B36" s="164" t="s">
        <v>24</v>
      </c>
      <c r="C36" s="160" t="s">
        <v>25</v>
      </c>
      <c r="D36" s="160"/>
      <c r="E36" s="160"/>
      <c r="F36" s="160"/>
      <c r="G36" s="160"/>
      <c r="H36" s="160"/>
      <c r="I36" s="160"/>
      <c r="J36" s="160"/>
      <c r="K36" s="160"/>
      <c r="L36" s="160"/>
      <c r="M36" s="160"/>
      <c r="N36" s="160"/>
      <c r="O36" s="160"/>
      <c r="P36" s="160"/>
      <c r="Q36" s="160"/>
      <c r="R36" s="160"/>
    </row>
    <row r="37" spans="1:18" ht="11.25" customHeight="1" x14ac:dyDescent="0.2">
      <c r="B37" s="164" t="s">
        <v>133</v>
      </c>
      <c r="C37" s="160" t="s">
        <v>314</v>
      </c>
      <c r="D37" s="160"/>
      <c r="E37" s="160"/>
      <c r="F37" s="160"/>
      <c r="G37" s="160"/>
      <c r="H37" s="160"/>
      <c r="I37" s="160"/>
      <c r="J37" s="160"/>
      <c r="K37" s="160"/>
      <c r="L37" s="160"/>
      <c r="M37" s="160"/>
      <c r="N37" s="160"/>
      <c r="O37" s="160"/>
      <c r="P37" s="160"/>
      <c r="Q37" s="160"/>
      <c r="R37" s="160"/>
    </row>
    <row r="38" spans="1:18" ht="11.25" customHeight="1" x14ac:dyDescent="0.2">
      <c r="C38" s="160" t="s">
        <v>26</v>
      </c>
      <c r="D38" s="160"/>
      <c r="E38" s="160"/>
      <c r="F38" s="160"/>
      <c r="G38" s="160"/>
      <c r="H38" s="160"/>
      <c r="I38" s="160"/>
      <c r="J38" s="160"/>
      <c r="K38" s="160"/>
      <c r="L38" s="160"/>
      <c r="M38" s="160"/>
      <c r="N38" s="160"/>
      <c r="O38" s="160"/>
      <c r="P38" s="160"/>
      <c r="Q38" s="160"/>
      <c r="R38" s="160"/>
    </row>
    <row r="39" spans="1:18" ht="11.25" customHeight="1" x14ac:dyDescent="0.2">
      <c r="B39" s="161"/>
      <c r="C39" s="160" t="s">
        <v>27</v>
      </c>
      <c r="D39" s="160"/>
      <c r="E39" s="160"/>
      <c r="F39" s="160"/>
      <c r="G39" s="160"/>
      <c r="H39" s="160"/>
      <c r="I39" s="160"/>
      <c r="J39" s="160"/>
      <c r="K39" s="160"/>
      <c r="L39" s="160"/>
      <c r="M39" s="160"/>
      <c r="N39" s="160"/>
      <c r="O39" s="160"/>
      <c r="P39" s="160"/>
      <c r="Q39" s="160"/>
      <c r="R39" s="160"/>
    </row>
    <row r="40" spans="1:18" ht="11.25" customHeight="1" x14ac:dyDescent="0.2">
      <c r="A40" s="163" t="s">
        <v>315</v>
      </c>
      <c r="B40" s="160" t="s">
        <v>28</v>
      </c>
      <c r="C40" s="160"/>
      <c r="D40" s="160"/>
      <c r="E40" s="160"/>
      <c r="F40" s="160"/>
      <c r="G40" s="160"/>
      <c r="H40" s="160"/>
      <c r="I40" s="160"/>
      <c r="J40" s="160"/>
      <c r="K40" s="160"/>
      <c r="L40" s="160"/>
      <c r="M40" s="160"/>
      <c r="N40" s="160"/>
      <c r="O40" s="160"/>
      <c r="P40" s="160"/>
      <c r="Q40" s="160"/>
      <c r="R40" s="160"/>
    </row>
    <row r="41" spans="1:18" ht="11.25" customHeight="1" x14ac:dyDescent="0.2">
      <c r="B41" s="164" t="s">
        <v>131</v>
      </c>
      <c r="C41" s="160" t="s">
        <v>29</v>
      </c>
      <c r="D41" s="160"/>
      <c r="E41" s="160"/>
      <c r="F41" s="160"/>
      <c r="G41" s="160"/>
      <c r="H41" s="160"/>
      <c r="I41" s="160"/>
      <c r="J41" s="160"/>
      <c r="K41" s="160"/>
      <c r="L41" s="160"/>
      <c r="M41" s="160"/>
      <c r="N41" s="160"/>
      <c r="O41" s="160"/>
      <c r="P41" s="160"/>
      <c r="Q41" s="160"/>
      <c r="R41" s="160"/>
    </row>
    <row r="42" spans="1:18" ht="11.25" customHeight="1" x14ac:dyDescent="0.2">
      <c r="B42" s="164"/>
      <c r="C42" s="160" t="s">
        <v>30</v>
      </c>
      <c r="D42" s="160"/>
      <c r="E42" s="160"/>
      <c r="F42" s="160"/>
      <c r="G42" s="160"/>
      <c r="H42" s="160"/>
      <c r="I42" s="160"/>
      <c r="J42" s="160"/>
      <c r="K42" s="160"/>
      <c r="L42" s="160"/>
      <c r="M42" s="160"/>
      <c r="N42" s="160"/>
      <c r="O42" s="160"/>
      <c r="P42" s="160"/>
      <c r="Q42" s="160"/>
      <c r="R42" s="160"/>
    </row>
    <row r="43" spans="1:18" ht="11.25" customHeight="1" x14ac:dyDescent="0.2">
      <c r="B43" s="164" t="s">
        <v>133</v>
      </c>
      <c r="C43" s="160" t="s">
        <v>316</v>
      </c>
      <c r="D43" s="160"/>
      <c r="E43" s="160"/>
      <c r="F43" s="160"/>
      <c r="G43" s="160"/>
      <c r="H43" s="160"/>
      <c r="I43" s="160"/>
      <c r="J43" s="160"/>
      <c r="K43" s="160"/>
      <c r="L43" s="160"/>
      <c r="M43" s="160"/>
      <c r="N43" s="160"/>
      <c r="O43" s="160"/>
      <c r="P43" s="160"/>
      <c r="Q43" s="160"/>
      <c r="R43" s="160"/>
    </row>
    <row r="44" spans="1:18" ht="11.25" customHeight="1" x14ac:dyDescent="0.2">
      <c r="C44" s="160" t="s">
        <v>317</v>
      </c>
      <c r="D44" s="160"/>
      <c r="E44" s="160"/>
      <c r="F44" s="160"/>
      <c r="G44" s="160"/>
      <c r="H44" s="160"/>
      <c r="I44" s="160"/>
      <c r="J44" s="160"/>
      <c r="K44" s="160"/>
      <c r="L44" s="160"/>
      <c r="M44" s="160"/>
      <c r="N44" s="160"/>
      <c r="O44" s="160"/>
      <c r="P44" s="160"/>
      <c r="Q44" s="160"/>
      <c r="R44" s="160"/>
    </row>
    <row r="46" spans="1:18" ht="11.25" customHeight="1" x14ac:dyDescent="0.2">
      <c r="A46" s="159" t="s">
        <v>31</v>
      </c>
      <c r="B46" s="162"/>
    </row>
    <row r="47" spans="1:18" ht="11.25" customHeight="1" x14ac:dyDescent="0.2">
      <c r="A47" s="163" t="s">
        <v>141</v>
      </c>
      <c r="B47" s="160" t="s">
        <v>32</v>
      </c>
      <c r="C47" s="160"/>
      <c r="D47" s="160"/>
      <c r="E47" s="160"/>
      <c r="F47" s="160"/>
      <c r="G47" s="160"/>
      <c r="H47" s="160"/>
      <c r="I47" s="160"/>
      <c r="J47" s="160"/>
      <c r="K47" s="160"/>
      <c r="L47" s="160"/>
      <c r="M47" s="160"/>
      <c r="N47" s="160"/>
      <c r="O47" s="160"/>
      <c r="P47" s="160"/>
      <c r="Q47" s="160"/>
      <c r="R47" s="160"/>
    </row>
    <row r="48" spans="1:18" ht="11.25" customHeight="1" x14ac:dyDescent="0.2">
      <c r="B48" s="160" t="s">
        <v>318</v>
      </c>
      <c r="C48" s="160"/>
      <c r="D48" s="160"/>
      <c r="E48" s="160"/>
      <c r="F48" s="160"/>
      <c r="G48" s="160"/>
      <c r="H48" s="160"/>
      <c r="I48" s="160"/>
      <c r="J48" s="160"/>
      <c r="K48" s="160"/>
      <c r="L48" s="160"/>
      <c r="M48" s="160"/>
      <c r="N48" s="160"/>
      <c r="O48" s="160"/>
      <c r="P48" s="160"/>
      <c r="Q48" s="160"/>
      <c r="R48" s="160"/>
    </row>
    <row r="49" spans="1:18" ht="11.25" customHeight="1" x14ac:dyDescent="0.2">
      <c r="B49" s="160" t="s">
        <v>319</v>
      </c>
      <c r="C49" s="160"/>
      <c r="D49" s="160"/>
      <c r="E49" s="160"/>
      <c r="F49" s="160"/>
      <c r="G49" s="160"/>
      <c r="H49" s="160"/>
      <c r="I49" s="160"/>
      <c r="J49" s="160"/>
      <c r="K49" s="160"/>
      <c r="L49" s="160"/>
      <c r="M49" s="160"/>
      <c r="N49" s="160"/>
      <c r="O49" s="160"/>
      <c r="P49" s="160"/>
      <c r="Q49" s="160"/>
      <c r="R49" s="160"/>
    </row>
    <row r="50" spans="1:18" ht="11.25" customHeight="1" x14ac:dyDescent="0.2">
      <c r="B50" s="160" t="s">
        <v>33</v>
      </c>
      <c r="C50" s="160"/>
      <c r="D50" s="160"/>
      <c r="E50" s="160"/>
      <c r="F50" s="160"/>
      <c r="G50" s="160"/>
      <c r="H50" s="160"/>
      <c r="I50" s="160"/>
      <c r="J50" s="160"/>
      <c r="K50" s="160"/>
      <c r="L50" s="160"/>
      <c r="M50" s="160"/>
      <c r="N50" s="160"/>
      <c r="O50" s="160"/>
      <c r="P50" s="160"/>
      <c r="Q50" s="160"/>
      <c r="R50" s="160"/>
    </row>
    <row r="51" spans="1:18" ht="11.25" customHeight="1" x14ac:dyDescent="0.2">
      <c r="A51" s="163" t="s">
        <v>142</v>
      </c>
      <c r="B51" s="160" t="s">
        <v>34</v>
      </c>
      <c r="C51" s="160"/>
      <c r="D51" s="160"/>
      <c r="E51" s="160"/>
      <c r="F51" s="160"/>
      <c r="G51" s="160"/>
      <c r="H51" s="160"/>
      <c r="I51" s="160"/>
      <c r="J51" s="160"/>
      <c r="K51" s="160"/>
      <c r="L51" s="160"/>
      <c r="M51" s="160"/>
      <c r="N51" s="160"/>
      <c r="O51" s="160"/>
      <c r="P51" s="160"/>
      <c r="Q51" s="160"/>
      <c r="R51" s="160"/>
    </row>
    <row r="52" spans="1:18" ht="11.25" customHeight="1" x14ac:dyDescent="0.2">
      <c r="B52" s="160" t="s">
        <v>35</v>
      </c>
      <c r="C52" s="160"/>
      <c r="D52" s="160"/>
      <c r="E52" s="160"/>
      <c r="F52" s="160"/>
      <c r="G52" s="160"/>
      <c r="H52" s="160"/>
      <c r="I52" s="160"/>
      <c r="J52" s="160"/>
      <c r="K52" s="160"/>
      <c r="L52" s="160"/>
      <c r="M52" s="160"/>
      <c r="N52" s="160"/>
      <c r="O52" s="160"/>
      <c r="P52" s="160"/>
      <c r="Q52" s="160"/>
      <c r="R52" s="160"/>
    </row>
    <row r="53" spans="1:18" ht="11.25" customHeight="1" x14ac:dyDescent="0.2">
      <c r="B53" s="160" t="s">
        <v>36</v>
      </c>
      <c r="C53" s="160"/>
      <c r="D53" s="160"/>
      <c r="E53" s="160"/>
      <c r="F53" s="160"/>
      <c r="G53" s="160"/>
      <c r="H53" s="160"/>
      <c r="I53" s="160"/>
      <c r="J53" s="160"/>
      <c r="K53" s="160"/>
      <c r="L53" s="160"/>
      <c r="M53" s="160"/>
      <c r="N53" s="160"/>
      <c r="O53" s="160"/>
      <c r="P53" s="160"/>
      <c r="Q53" s="160"/>
      <c r="R53" s="160"/>
    </row>
    <row r="55" spans="1:18" ht="11.25" customHeight="1" x14ac:dyDescent="0.2">
      <c r="A55" s="159" t="s">
        <v>37</v>
      </c>
      <c r="B55" s="162"/>
    </row>
    <row r="56" spans="1:18" ht="11.25" customHeight="1" x14ac:dyDescent="0.2">
      <c r="A56" s="163" t="s">
        <v>141</v>
      </c>
      <c r="B56" s="160" t="s">
        <v>320</v>
      </c>
      <c r="C56" s="160"/>
      <c r="D56" s="160"/>
      <c r="E56" s="160"/>
      <c r="F56" s="160"/>
      <c r="G56" s="160"/>
      <c r="H56" s="160"/>
      <c r="I56" s="160"/>
      <c r="J56" s="160"/>
      <c r="K56" s="160"/>
      <c r="L56" s="160"/>
      <c r="M56" s="160"/>
      <c r="N56" s="160"/>
      <c r="O56" s="160"/>
      <c r="P56" s="160"/>
      <c r="Q56" s="160"/>
      <c r="R56" s="160"/>
    </row>
    <row r="57" spans="1:18" ht="11.25" customHeight="1" x14ac:dyDescent="0.2">
      <c r="B57" s="160" t="s">
        <v>321</v>
      </c>
      <c r="C57" s="160"/>
      <c r="D57" s="160"/>
      <c r="E57" s="160"/>
      <c r="F57" s="160"/>
      <c r="G57" s="160"/>
      <c r="H57" s="160"/>
      <c r="I57" s="160"/>
      <c r="J57" s="160"/>
      <c r="K57" s="160"/>
      <c r="L57" s="160"/>
      <c r="M57" s="160"/>
      <c r="N57" s="160"/>
      <c r="O57" s="160"/>
      <c r="P57" s="160"/>
      <c r="Q57" s="160"/>
      <c r="R57" s="160"/>
    </row>
    <row r="58" spans="1:18" ht="11.25" customHeight="1" x14ac:dyDescent="0.2">
      <c r="B58" s="160" t="s">
        <v>322</v>
      </c>
      <c r="C58" s="160"/>
      <c r="D58" s="160"/>
      <c r="E58" s="160"/>
      <c r="F58" s="160"/>
      <c r="G58" s="160"/>
      <c r="H58" s="160"/>
      <c r="I58" s="160"/>
      <c r="J58" s="160"/>
      <c r="K58" s="160"/>
      <c r="L58" s="160"/>
      <c r="M58" s="160"/>
      <c r="N58" s="160"/>
      <c r="O58" s="160"/>
      <c r="P58" s="160"/>
      <c r="Q58" s="160"/>
      <c r="R58" s="160"/>
    </row>
    <row r="59" spans="1:18" ht="11.25" customHeight="1" x14ac:dyDescent="0.2">
      <c r="B59" s="160" t="s">
        <v>38</v>
      </c>
      <c r="C59" s="160"/>
      <c r="D59" s="160"/>
      <c r="E59" s="160"/>
      <c r="F59" s="160"/>
      <c r="G59" s="160"/>
      <c r="H59" s="160"/>
      <c r="I59" s="160"/>
      <c r="J59" s="160"/>
      <c r="K59" s="160"/>
      <c r="L59" s="160"/>
      <c r="M59" s="160"/>
      <c r="N59" s="160"/>
      <c r="O59" s="160"/>
      <c r="P59" s="160"/>
      <c r="Q59" s="160"/>
      <c r="R59" s="160"/>
    </row>
    <row r="60" spans="1:18" ht="11.25" customHeight="1" x14ac:dyDescent="0.2">
      <c r="A60" s="163" t="s">
        <v>142</v>
      </c>
      <c r="B60" s="160" t="s">
        <v>39</v>
      </c>
      <c r="C60" s="160"/>
      <c r="D60" s="160"/>
      <c r="E60" s="160"/>
      <c r="F60" s="160"/>
      <c r="G60" s="160"/>
      <c r="H60" s="160"/>
      <c r="I60" s="160"/>
      <c r="J60" s="160"/>
      <c r="K60" s="160"/>
      <c r="L60" s="160"/>
      <c r="M60" s="160"/>
      <c r="N60" s="160"/>
      <c r="O60" s="160"/>
      <c r="P60" s="160"/>
      <c r="Q60" s="160"/>
      <c r="R60" s="160"/>
    </row>
    <row r="61" spans="1:18" ht="11.25" customHeight="1" x14ac:dyDescent="0.2">
      <c r="B61" s="160" t="s">
        <v>40</v>
      </c>
      <c r="C61" s="160"/>
      <c r="D61" s="160"/>
      <c r="E61" s="160"/>
      <c r="F61" s="160"/>
      <c r="G61" s="160"/>
      <c r="H61" s="160"/>
      <c r="I61" s="160"/>
      <c r="J61" s="160"/>
      <c r="K61" s="160"/>
      <c r="L61" s="160"/>
      <c r="M61" s="160"/>
      <c r="N61" s="160"/>
      <c r="O61" s="160"/>
      <c r="P61" s="160"/>
      <c r="Q61" s="160"/>
      <c r="R61" s="160"/>
    </row>
    <row r="62" spans="1:18" ht="11.25" customHeight="1" x14ac:dyDescent="0.2">
      <c r="B62" s="160" t="s">
        <v>41</v>
      </c>
      <c r="C62" s="160"/>
      <c r="D62" s="160"/>
      <c r="E62" s="160"/>
      <c r="F62" s="160"/>
      <c r="G62" s="160"/>
      <c r="H62" s="160"/>
      <c r="I62" s="160"/>
      <c r="J62" s="160"/>
      <c r="K62" s="160"/>
      <c r="L62" s="160"/>
      <c r="M62" s="160"/>
      <c r="N62" s="160"/>
      <c r="O62" s="160"/>
      <c r="P62" s="160"/>
      <c r="Q62" s="160"/>
      <c r="R62" s="160"/>
    </row>
    <row r="63" spans="1:18" ht="11.25" customHeight="1" x14ac:dyDescent="0.2">
      <c r="B63" s="160" t="s">
        <v>42</v>
      </c>
      <c r="C63" s="160"/>
      <c r="D63" s="160"/>
      <c r="E63" s="160"/>
      <c r="F63" s="160"/>
      <c r="G63" s="160"/>
      <c r="H63" s="160"/>
      <c r="I63" s="160"/>
      <c r="J63" s="160"/>
      <c r="K63" s="160"/>
      <c r="L63" s="160"/>
      <c r="M63" s="160"/>
      <c r="N63" s="160"/>
      <c r="O63" s="160"/>
      <c r="P63" s="160"/>
      <c r="Q63" s="160"/>
      <c r="R63" s="160"/>
    </row>
    <row r="64" spans="1:18" ht="11.25" customHeight="1" x14ac:dyDescent="0.2">
      <c r="B64" s="160" t="s">
        <v>43</v>
      </c>
      <c r="C64" s="160"/>
      <c r="D64" s="160"/>
      <c r="E64" s="160"/>
      <c r="F64" s="160"/>
      <c r="G64" s="160"/>
      <c r="H64" s="160"/>
      <c r="I64" s="160"/>
      <c r="J64" s="160"/>
      <c r="K64" s="160"/>
      <c r="L64" s="160"/>
      <c r="M64" s="160"/>
      <c r="N64" s="160"/>
      <c r="O64" s="160"/>
      <c r="P64" s="160"/>
      <c r="Q64" s="160"/>
      <c r="R64" s="160"/>
    </row>
    <row r="65" spans="1:18" ht="11.25" customHeight="1" x14ac:dyDescent="0.2">
      <c r="B65" s="160" t="s">
        <v>44</v>
      </c>
      <c r="C65" s="160"/>
      <c r="D65" s="160"/>
      <c r="E65" s="160"/>
      <c r="F65" s="160"/>
      <c r="G65" s="160"/>
      <c r="H65" s="160"/>
      <c r="I65" s="160"/>
      <c r="J65" s="160"/>
      <c r="K65" s="160"/>
      <c r="L65" s="160"/>
      <c r="M65" s="160"/>
      <c r="N65" s="160"/>
      <c r="O65" s="160"/>
      <c r="P65" s="160"/>
      <c r="Q65" s="160"/>
      <c r="R65" s="160"/>
    </row>
    <row r="66" spans="1:18" ht="11.25" customHeight="1" x14ac:dyDescent="0.2">
      <c r="B66" s="160" t="s">
        <v>45</v>
      </c>
      <c r="C66" s="160"/>
      <c r="D66" s="160"/>
      <c r="E66" s="160"/>
      <c r="F66" s="160"/>
      <c r="G66" s="160"/>
      <c r="H66" s="160"/>
      <c r="I66" s="160"/>
      <c r="J66" s="160"/>
      <c r="K66" s="160"/>
      <c r="L66" s="160"/>
      <c r="M66" s="160"/>
      <c r="N66" s="160"/>
      <c r="O66" s="160"/>
      <c r="P66" s="160"/>
      <c r="Q66" s="160"/>
      <c r="R66" s="160"/>
    </row>
    <row r="68" spans="1:18" ht="11.25" customHeight="1" x14ac:dyDescent="0.2">
      <c r="A68" s="159" t="s">
        <v>46</v>
      </c>
      <c r="B68" s="162"/>
    </row>
    <row r="69" spans="1:18" ht="11.25" customHeight="1" x14ac:dyDescent="0.2">
      <c r="A69" s="163" t="s">
        <v>141</v>
      </c>
      <c r="B69" s="160" t="s">
        <v>34</v>
      </c>
      <c r="C69" s="160"/>
      <c r="D69" s="160"/>
      <c r="E69" s="160"/>
      <c r="F69" s="160"/>
      <c r="G69" s="160"/>
      <c r="H69" s="160"/>
      <c r="I69" s="160"/>
      <c r="J69" s="160"/>
      <c r="K69" s="160"/>
      <c r="L69" s="160"/>
      <c r="M69" s="160"/>
      <c r="N69" s="160"/>
      <c r="O69" s="160"/>
      <c r="P69" s="160"/>
      <c r="Q69" s="160"/>
      <c r="R69" s="160"/>
    </row>
    <row r="70" spans="1:18" ht="11.25" customHeight="1" x14ac:dyDescent="0.2">
      <c r="B70" s="160" t="s">
        <v>323</v>
      </c>
      <c r="C70" s="160"/>
      <c r="D70" s="160"/>
      <c r="E70" s="160"/>
      <c r="F70" s="160"/>
      <c r="G70" s="160"/>
      <c r="H70" s="160"/>
      <c r="I70" s="160"/>
      <c r="J70" s="160"/>
      <c r="K70" s="160"/>
      <c r="L70" s="160"/>
      <c r="M70" s="160"/>
      <c r="N70" s="160"/>
      <c r="O70" s="160"/>
      <c r="P70" s="160"/>
      <c r="Q70" s="160"/>
      <c r="R70" s="160"/>
    </row>
    <row r="71" spans="1:18" ht="11.25" customHeight="1" x14ac:dyDescent="0.2">
      <c r="B71" s="160" t="s">
        <v>324</v>
      </c>
      <c r="C71" s="160"/>
      <c r="D71" s="160"/>
      <c r="E71" s="160"/>
      <c r="F71" s="160"/>
      <c r="G71" s="160"/>
      <c r="H71" s="160"/>
      <c r="I71" s="160"/>
      <c r="J71" s="160"/>
      <c r="K71" s="160"/>
      <c r="L71" s="160"/>
      <c r="M71" s="160"/>
      <c r="N71" s="160"/>
      <c r="O71" s="160"/>
      <c r="P71" s="160"/>
      <c r="Q71" s="160"/>
      <c r="R71" s="160"/>
    </row>
    <row r="72" spans="1:18" ht="11.25" customHeight="1" x14ac:dyDescent="0.2">
      <c r="A72" s="163" t="s">
        <v>142</v>
      </c>
      <c r="B72" s="160" t="s">
        <v>47</v>
      </c>
      <c r="C72" s="160"/>
      <c r="D72" s="160"/>
      <c r="E72" s="160"/>
      <c r="F72" s="160"/>
      <c r="G72" s="160"/>
      <c r="H72" s="160"/>
      <c r="I72" s="160"/>
      <c r="J72" s="160"/>
      <c r="K72" s="160"/>
      <c r="L72" s="160"/>
      <c r="M72" s="160"/>
      <c r="N72" s="160"/>
      <c r="O72" s="160"/>
      <c r="P72" s="160"/>
      <c r="Q72" s="160"/>
      <c r="R72" s="160"/>
    </row>
    <row r="73" spans="1:18" ht="11.25" customHeight="1" x14ac:dyDescent="0.2">
      <c r="B73" s="160" t="s">
        <v>325</v>
      </c>
      <c r="C73" s="160"/>
      <c r="D73" s="160"/>
      <c r="E73" s="160"/>
      <c r="F73" s="160"/>
      <c r="G73" s="160"/>
      <c r="H73" s="160"/>
      <c r="I73" s="160"/>
      <c r="J73" s="160"/>
      <c r="K73" s="160"/>
      <c r="L73" s="160"/>
      <c r="M73" s="160"/>
      <c r="N73" s="160"/>
      <c r="O73" s="160"/>
      <c r="P73" s="160"/>
      <c r="Q73" s="160"/>
      <c r="R73" s="160"/>
    </row>
    <row r="74" spans="1:18" ht="11.25" customHeight="1" x14ac:dyDescent="0.2">
      <c r="B74" s="160" t="s">
        <v>326</v>
      </c>
      <c r="C74" s="160"/>
      <c r="D74" s="160"/>
      <c r="E74" s="160"/>
      <c r="F74" s="160"/>
      <c r="G74" s="160"/>
      <c r="H74" s="160"/>
      <c r="I74" s="160"/>
      <c r="J74" s="160"/>
      <c r="K74" s="160"/>
      <c r="L74" s="160"/>
      <c r="M74" s="160"/>
      <c r="N74" s="160"/>
      <c r="O74" s="160"/>
      <c r="P74" s="160"/>
      <c r="Q74" s="160"/>
      <c r="R74" s="160"/>
    </row>
    <row r="75" spans="1:18" ht="11.25" customHeight="1" x14ac:dyDescent="0.2">
      <c r="A75" s="163" t="s">
        <v>143</v>
      </c>
      <c r="B75" s="160" t="s">
        <v>48</v>
      </c>
      <c r="C75" s="160"/>
      <c r="D75" s="160"/>
      <c r="E75" s="160"/>
      <c r="F75" s="160"/>
      <c r="G75" s="160"/>
      <c r="H75" s="160"/>
      <c r="I75" s="160"/>
      <c r="J75" s="160"/>
      <c r="K75" s="160"/>
      <c r="L75" s="160"/>
      <c r="M75" s="160"/>
      <c r="N75" s="160"/>
      <c r="O75" s="160"/>
      <c r="P75" s="160"/>
      <c r="Q75" s="160"/>
      <c r="R75" s="160"/>
    </row>
  </sheetData>
  <sheetProtection password="EDE9" sheet="1" objects="1" scenarios="1"/>
  <mergeCells count="1">
    <mergeCell ref="N1:R1"/>
  </mergeCells>
  <pageMargins left="0.78740157480314965" right="0.19685039370078741" top="0.19685039370078741" bottom="0.19685039370078741" header="0.19685039370078741" footer="0.19685039370078741"/>
  <pageSetup paperSize="9" scale="91"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pageSetUpPr fitToPage="1"/>
  </sheetPr>
  <dimension ref="A1:Q65"/>
  <sheetViews>
    <sheetView showGridLines="0" tabSelected="1" zoomScaleNormal="100" zoomScaleSheetLayoutView="130" workbookViewId="0">
      <selection activeCell="D23" sqref="D23:H23"/>
    </sheetView>
  </sheetViews>
  <sheetFormatPr baseColWidth="10" defaultRowHeight="12" x14ac:dyDescent="0.2"/>
  <cols>
    <col min="1" max="1" width="1.5703125" style="4" customWidth="1"/>
    <col min="2" max="2" width="12.85546875" style="4" customWidth="1"/>
    <col min="3" max="3" width="13.85546875" style="4" customWidth="1"/>
    <col min="4" max="4" width="10.7109375" style="4" customWidth="1"/>
    <col min="5" max="5" width="12.7109375" style="4" customWidth="1"/>
    <col min="6" max="9" width="10.7109375" style="4" customWidth="1"/>
    <col min="10" max="16384" width="11.42578125" style="4"/>
  </cols>
  <sheetData>
    <row r="1" spans="1:9" ht="15" customHeight="1" x14ac:dyDescent="0.2">
      <c r="A1" s="1"/>
      <c r="B1" s="1"/>
      <c r="C1" s="1"/>
      <c r="D1" s="1"/>
      <c r="E1" s="1"/>
      <c r="F1" s="1"/>
      <c r="G1" s="1"/>
      <c r="H1" s="1"/>
      <c r="I1" s="1"/>
    </row>
    <row r="2" spans="1:9" ht="15" customHeight="1" x14ac:dyDescent="0.2">
      <c r="A2" s="1"/>
      <c r="B2" s="1"/>
      <c r="C2" s="1"/>
      <c r="D2" s="1"/>
      <c r="E2" s="1"/>
      <c r="F2" s="1"/>
      <c r="G2" s="1"/>
      <c r="H2" s="1"/>
      <c r="I2" s="1"/>
    </row>
    <row r="3" spans="1:9" ht="15" customHeight="1" x14ac:dyDescent="0.2">
      <c r="A3" s="1"/>
      <c r="B3" s="1"/>
      <c r="C3" s="1"/>
      <c r="D3" s="1"/>
      <c r="E3" s="1"/>
      <c r="F3" s="1"/>
      <c r="G3" s="1"/>
      <c r="H3" s="1"/>
      <c r="I3" s="1"/>
    </row>
    <row r="4" spans="1:9" ht="15" customHeight="1" x14ac:dyDescent="0.2">
      <c r="A4" s="1"/>
      <c r="B4" s="1"/>
      <c r="C4" s="1"/>
      <c r="D4" s="1"/>
      <c r="E4" s="1"/>
      <c r="F4" s="1"/>
      <c r="G4" s="1"/>
      <c r="H4" s="1"/>
      <c r="I4" s="1"/>
    </row>
    <row r="5" spans="1:9" ht="15" customHeight="1" x14ac:dyDescent="0.2">
      <c r="A5" s="1"/>
      <c r="B5" s="1"/>
      <c r="C5" s="1"/>
      <c r="D5" s="1"/>
      <c r="E5" s="1"/>
      <c r="F5" s="1"/>
      <c r="G5" s="1"/>
      <c r="H5" s="1"/>
      <c r="I5" s="1"/>
    </row>
    <row r="6" spans="1:9" ht="15" customHeight="1" x14ac:dyDescent="0.2">
      <c r="A6" s="54" t="s">
        <v>115</v>
      </c>
      <c r="B6" s="8"/>
      <c r="C6" s="8"/>
      <c r="D6" s="8"/>
      <c r="E6" s="8"/>
      <c r="F6" s="8"/>
      <c r="G6" s="8"/>
      <c r="H6" s="1"/>
      <c r="I6" s="1"/>
    </row>
    <row r="7" spans="1:9" ht="15" customHeight="1" x14ac:dyDescent="0.2">
      <c r="A7" s="196" t="s">
        <v>344</v>
      </c>
      <c r="B7" s="196"/>
      <c r="C7" s="196"/>
      <c r="D7" s="196"/>
      <c r="E7" s="196"/>
      <c r="F7" s="196"/>
      <c r="G7" s="196"/>
      <c r="H7" s="11"/>
      <c r="I7" s="1"/>
    </row>
    <row r="8" spans="1:9" ht="15" customHeight="1" x14ac:dyDescent="0.2">
      <c r="A8" s="196"/>
      <c r="B8" s="196"/>
      <c r="C8" s="196"/>
      <c r="D8" s="196"/>
      <c r="E8" s="196"/>
      <c r="F8" s="196"/>
      <c r="G8" s="196"/>
      <c r="H8" s="11"/>
      <c r="I8" s="9"/>
    </row>
    <row r="9" spans="1:9" ht="15" customHeight="1" x14ac:dyDescent="0.2">
      <c r="A9" s="196"/>
      <c r="B9" s="196"/>
      <c r="C9" s="196"/>
      <c r="D9" s="196"/>
      <c r="E9" s="196"/>
      <c r="F9" s="196"/>
      <c r="G9" s="196"/>
      <c r="H9" s="11"/>
      <c r="I9" s="9"/>
    </row>
    <row r="10" spans="1:9" ht="15" customHeight="1" x14ac:dyDescent="0.2">
      <c r="A10" s="196"/>
      <c r="B10" s="196"/>
      <c r="C10" s="196"/>
      <c r="D10" s="196"/>
      <c r="E10" s="196"/>
      <c r="F10" s="196"/>
      <c r="G10" s="196"/>
      <c r="H10" s="11"/>
      <c r="I10" s="9"/>
    </row>
    <row r="11" spans="1:9" ht="15" customHeight="1" x14ac:dyDescent="0.2">
      <c r="A11" s="11"/>
      <c r="B11" s="11"/>
      <c r="C11" s="11"/>
      <c r="D11" s="11"/>
      <c r="E11" s="11"/>
      <c r="F11" s="11"/>
      <c r="G11" s="11"/>
      <c r="H11" s="11"/>
      <c r="I11" s="9"/>
    </row>
    <row r="12" spans="1:9" ht="15" customHeight="1" x14ac:dyDescent="0.2">
      <c r="A12" s="2" t="s">
        <v>339</v>
      </c>
      <c r="B12" s="11"/>
      <c r="C12" s="11"/>
      <c r="D12" s="11"/>
      <c r="E12" s="11"/>
      <c r="F12" s="202" t="s">
        <v>116</v>
      </c>
      <c r="G12" s="203"/>
      <c r="H12" s="203"/>
      <c r="I12" s="204"/>
    </row>
    <row r="13" spans="1:9" ht="15" customHeight="1" x14ac:dyDescent="0.2">
      <c r="A13" s="2" t="s">
        <v>340</v>
      </c>
      <c r="B13" s="3"/>
      <c r="C13" s="3"/>
      <c r="D13" s="3"/>
      <c r="E13" s="3"/>
      <c r="F13" s="205"/>
      <c r="G13" s="206"/>
      <c r="H13" s="206"/>
      <c r="I13" s="207"/>
    </row>
    <row r="14" spans="1:9" ht="15" customHeight="1" x14ac:dyDescent="0.2">
      <c r="A14" s="2" t="s">
        <v>329</v>
      </c>
      <c r="B14" s="1"/>
      <c r="C14" s="3"/>
      <c r="D14" s="3"/>
      <c r="E14" s="3"/>
      <c r="F14" s="205"/>
      <c r="G14" s="206"/>
      <c r="H14" s="206"/>
      <c r="I14" s="207"/>
    </row>
    <row r="15" spans="1:9" ht="15" customHeight="1" x14ac:dyDescent="0.2">
      <c r="A15" s="2" t="s">
        <v>330</v>
      </c>
      <c r="B15" s="3"/>
      <c r="C15" s="1"/>
      <c r="D15" s="3"/>
      <c r="E15" s="3"/>
      <c r="F15" s="205"/>
      <c r="G15" s="206"/>
      <c r="H15" s="206"/>
      <c r="I15" s="207"/>
    </row>
    <row r="16" spans="1:9" ht="18" customHeight="1" x14ac:dyDescent="0.2">
      <c r="B16" s="3"/>
      <c r="C16" s="1"/>
      <c r="D16" s="3"/>
      <c r="E16" s="3"/>
      <c r="F16" s="208" t="s">
        <v>292</v>
      </c>
      <c r="G16" s="209"/>
      <c r="H16" s="209"/>
      <c r="I16" s="210"/>
    </row>
    <row r="17" spans="1:9" ht="18" customHeight="1" x14ac:dyDescent="0.2">
      <c r="B17" s="3"/>
      <c r="C17" s="1"/>
      <c r="D17" s="3"/>
      <c r="E17" s="3"/>
      <c r="F17" s="208" t="s">
        <v>293</v>
      </c>
      <c r="G17" s="209"/>
      <c r="H17" s="209"/>
      <c r="I17" s="210"/>
    </row>
    <row r="18" spans="1:9" ht="18" customHeight="1" x14ac:dyDescent="0.2">
      <c r="B18" s="3"/>
      <c r="C18" s="1"/>
      <c r="D18" s="3"/>
      <c r="E18" s="3"/>
      <c r="F18" s="146" t="s">
        <v>195</v>
      </c>
      <c r="G18" s="147"/>
      <c r="H18" s="199">
        <f ca="1">TODAY()</f>
        <v>45062</v>
      </c>
      <c r="I18" s="199"/>
    </row>
    <row r="19" spans="1:9" ht="18" customHeight="1" x14ac:dyDescent="0.2">
      <c r="A19" s="1"/>
      <c r="B19" s="1"/>
      <c r="C19" s="1"/>
      <c r="D19" s="1"/>
      <c r="E19" s="1"/>
      <c r="F19" s="148" t="s">
        <v>122</v>
      </c>
      <c r="G19" s="147"/>
      <c r="H19" s="200" t="s">
        <v>74</v>
      </c>
      <c r="I19" s="201"/>
    </row>
    <row r="20" spans="1:9" ht="5.0999999999999996" customHeight="1" x14ac:dyDescent="0.2">
      <c r="A20" s="1"/>
      <c r="B20" s="1"/>
      <c r="C20" s="1"/>
      <c r="D20" s="3"/>
      <c r="E20" s="3"/>
      <c r="F20" s="3"/>
      <c r="G20" s="3"/>
    </row>
    <row r="21" spans="1:9" ht="15" customHeight="1" x14ac:dyDescent="0.2">
      <c r="A21" s="152" t="s">
        <v>161</v>
      </c>
      <c r="B21" s="153"/>
      <c r="C21" s="153"/>
      <c r="D21" s="153"/>
      <c r="E21" s="153"/>
      <c r="F21" s="153"/>
      <c r="G21" s="153"/>
      <c r="H21" s="153"/>
      <c r="I21" s="151"/>
    </row>
    <row r="22" spans="1:9" s="1" customFormat="1" ht="5.0999999999999996" customHeight="1" x14ac:dyDescent="0.2">
      <c r="A22" s="5"/>
      <c r="B22" s="3"/>
    </row>
    <row r="23" spans="1:9" ht="17.100000000000001" customHeight="1" x14ac:dyDescent="0.2">
      <c r="A23" s="234" t="s">
        <v>226</v>
      </c>
      <c r="B23" s="234"/>
      <c r="C23" s="235"/>
      <c r="D23" s="197"/>
      <c r="E23" s="198"/>
      <c r="F23" s="198"/>
      <c r="G23" s="198"/>
      <c r="H23" s="198"/>
      <c r="I23" s="49" t="str">
        <f>IF(D23="","Name","")</f>
        <v>Name</v>
      </c>
    </row>
    <row r="24" spans="1:9" ht="17.100000000000001" customHeight="1" x14ac:dyDescent="0.2">
      <c r="A24" s="234"/>
      <c r="B24" s="234"/>
      <c r="C24" s="235"/>
      <c r="D24" s="230"/>
      <c r="E24" s="231"/>
      <c r="F24" s="231"/>
      <c r="G24" s="231"/>
      <c r="H24" s="231"/>
      <c r="I24" s="50" t="str">
        <f>IF(D24="","Straße","")</f>
        <v>Straße</v>
      </c>
    </row>
    <row r="25" spans="1:9" ht="17.100000000000001" customHeight="1" x14ac:dyDescent="0.2">
      <c r="A25" s="234"/>
      <c r="B25" s="234"/>
      <c r="C25" s="235"/>
      <c r="D25" s="223"/>
      <c r="E25" s="224"/>
      <c r="F25" s="224"/>
      <c r="G25" s="224"/>
      <c r="H25" s="224"/>
      <c r="I25" s="51" t="str">
        <f>IF(D25="","PLZ Ort","")</f>
        <v>PLZ Ort</v>
      </c>
    </row>
    <row r="26" spans="1:9" s="3" customFormat="1" ht="5.0999999999999996" customHeight="1" x14ac:dyDescent="0.2">
      <c r="I26" s="10"/>
    </row>
    <row r="27" spans="1:9" ht="18" customHeight="1" x14ac:dyDescent="0.2">
      <c r="A27" s="212" t="s">
        <v>151</v>
      </c>
      <c r="B27" s="212"/>
      <c r="C27" s="213"/>
      <c r="D27" s="214"/>
      <c r="E27" s="215"/>
      <c r="F27" s="215"/>
      <c r="G27" s="215"/>
      <c r="H27" s="215"/>
      <c r="I27" s="216"/>
    </row>
    <row r="28" spans="1:9" s="1" customFormat="1" ht="5.0999999999999996" customHeight="1" x14ac:dyDescent="0.2">
      <c r="A28" s="3"/>
      <c r="B28" s="3"/>
      <c r="C28" s="6"/>
      <c r="D28" s="6"/>
      <c r="E28" s="6"/>
      <c r="F28" s="6"/>
      <c r="G28" s="6"/>
      <c r="H28" s="6"/>
      <c r="I28" s="6"/>
    </row>
    <row r="29" spans="1:9" ht="18" customHeight="1" x14ac:dyDescent="0.2">
      <c r="A29" s="211" t="s">
        <v>289</v>
      </c>
      <c r="B29" s="212"/>
      <c r="C29" s="213"/>
      <c r="D29" s="214"/>
      <c r="E29" s="215"/>
      <c r="F29" s="216"/>
      <c r="G29" s="7" t="s">
        <v>117</v>
      </c>
      <c r="H29" s="214"/>
      <c r="I29" s="216"/>
    </row>
    <row r="30" spans="1:9" s="3" customFormat="1" ht="5.0999999999999996" customHeight="1" x14ac:dyDescent="0.2">
      <c r="A30" s="13"/>
      <c r="B30" s="13"/>
      <c r="D30" s="12"/>
      <c r="E30" s="12"/>
      <c r="F30" s="12"/>
      <c r="G30" s="13"/>
    </row>
    <row r="31" spans="1:9" ht="18" customHeight="1" x14ac:dyDescent="0.2">
      <c r="A31" s="211" t="s">
        <v>290</v>
      </c>
      <c r="B31" s="211"/>
      <c r="C31" s="221"/>
      <c r="D31" s="214"/>
      <c r="E31" s="219"/>
      <c r="F31" s="220"/>
      <c r="G31" s="7" t="s">
        <v>119</v>
      </c>
      <c r="H31" s="214"/>
      <c r="I31" s="216"/>
    </row>
    <row r="32" spans="1:9" s="3" customFormat="1" ht="5.0999999999999996" customHeight="1" x14ac:dyDescent="0.2">
      <c r="A32" s="13"/>
      <c r="B32" s="13"/>
      <c r="D32" s="58"/>
      <c r="E32" s="58"/>
      <c r="F32" s="58"/>
      <c r="G32" s="13"/>
    </row>
    <row r="33" spans="1:9" ht="18" customHeight="1" x14ac:dyDescent="0.2">
      <c r="A33" s="212" t="s">
        <v>118</v>
      </c>
      <c r="B33" s="212"/>
      <c r="C33" s="213"/>
      <c r="D33" s="214"/>
      <c r="E33" s="215"/>
      <c r="F33" s="215"/>
      <c r="G33" s="215"/>
      <c r="H33" s="215"/>
      <c r="I33" s="216"/>
    </row>
    <row r="34" spans="1:9" s="3" customFormat="1" ht="5.0999999999999996" customHeight="1" x14ac:dyDescent="0.2">
      <c r="A34" s="13"/>
      <c r="B34" s="13"/>
      <c r="G34" s="13"/>
    </row>
    <row r="35" spans="1:9" ht="18" customHeight="1" x14ac:dyDescent="0.2">
      <c r="A35" s="212" t="s">
        <v>110</v>
      </c>
      <c r="B35" s="212"/>
      <c r="C35" s="213"/>
      <c r="D35" s="214"/>
      <c r="E35" s="215"/>
      <c r="F35" s="215"/>
      <c r="G35" s="215"/>
      <c r="H35" s="215"/>
      <c r="I35" s="216"/>
    </row>
    <row r="36" spans="1:9" s="1" customFormat="1" ht="5.0999999999999996" customHeight="1" x14ac:dyDescent="0.2"/>
    <row r="37" spans="1:9" s="1" customFormat="1" ht="15" customHeight="1" x14ac:dyDescent="0.2">
      <c r="A37" s="152" t="s">
        <v>197</v>
      </c>
      <c r="B37" s="153"/>
      <c r="C37" s="153"/>
      <c r="D37" s="153"/>
      <c r="E37" s="153"/>
      <c r="F37" s="153"/>
      <c r="G37" s="153"/>
      <c r="H37" s="153"/>
      <c r="I37" s="151"/>
    </row>
    <row r="38" spans="1:9" s="1" customFormat="1" ht="5.0999999999999996" customHeight="1" x14ac:dyDescent="0.2"/>
    <row r="39" spans="1:9" ht="30" customHeight="1" x14ac:dyDescent="0.2">
      <c r="A39" s="232" t="s">
        <v>120</v>
      </c>
      <c r="B39" s="232"/>
      <c r="C39" s="233"/>
      <c r="D39" s="225"/>
      <c r="E39" s="226"/>
      <c r="F39" s="226"/>
      <c r="G39" s="226"/>
      <c r="H39" s="226"/>
      <c r="I39" s="227"/>
    </row>
    <row r="40" spans="1:9" ht="5.0999999999999996" customHeight="1" x14ac:dyDescent="0.2">
      <c r="A40" s="1"/>
      <c r="B40" s="1"/>
      <c r="C40" s="1"/>
      <c r="D40" s="1"/>
      <c r="E40" s="1"/>
      <c r="F40" s="1"/>
      <c r="G40" s="1"/>
      <c r="H40" s="1"/>
      <c r="I40" s="1"/>
    </row>
    <row r="41" spans="1:9" ht="17.100000000000001" customHeight="1" x14ac:dyDescent="0.2">
      <c r="A41" s="228" t="s">
        <v>198</v>
      </c>
      <c r="B41" s="228"/>
      <c r="C41" s="229"/>
      <c r="D41" s="197"/>
      <c r="E41" s="198"/>
      <c r="F41" s="198"/>
      <c r="G41" s="198"/>
      <c r="H41" s="198"/>
      <c r="I41" s="49" t="str">
        <f>IF(D41="","Name","")</f>
        <v>Name</v>
      </c>
    </row>
    <row r="42" spans="1:9" ht="17.100000000000001" customHeight="1" x14ac:dyDescent="0.2">
      <c r="A42" s="228"/>
      <c r="B42" s="228"/>
      <c r="C42" s="229"/>
      <c r="D42" s="230"/>
      <c r="E42" s="231"/>
      <c r="F42" s="231"/>
      <c r="G42" s="231"/>
      <c r="H42" s="231"/>
      <c r="I42" s="50" t="str">
        <f>IF(D42="","Straße","")</f>
        <v>Straße</v>
      </c>
    </row>
    <row r="43" spans="1:9" ht="17.100000000000001" customHeight="1" x14ac:dyDescent="0.2">
      <c r="A43" s="228"/>
      <c r="B43" s="228"/>
      <c r="C43" s="229"/>
      <c r="D43" s="223"/>
      <c r="E43" s="224"/>
      <c r="F43" s="224"/>
      <c r="G43" s="224"/>
      <c r="H43" s="224"/>
      <c r="I43" s="51" t="str">
        <f>IF(D43="","PLZ Ort","")</f>
        <v>PLZ Ort</v>
      </c>
    </row>
    <row r="44" spans="1:9" ht="5.0999999999999996" customHeight="1" x14ac:dyDescent="0.2">
      <c r="A44" s="1"/>
      <c r="B44" s="1"/>
      <c r="C44" s="1"/>
      <c r="D44" s="1"/>
      <c r="E44" s="1"/>
      <c r="F44" s="1"/>
      <c r="G44" s="1"/>
      <c r="H44" s="1"/>
      <c r="I44" s="1"/>
    </row>
    <row r="45" spans="1:9" ht="18" customHeight="1" x14ac:dyDescent="0.2">
      <c r="A45" s="149" t="s">
        <v>294</v>
      </c>
      <c r="B45" s="20"/>
      <c r="C45" s="16"/>
      <c r="D45" s="239"/>
      <c r="E45" s="240"/>
      <c r="F45" s="222" t="s">
        <v>183</v>
      </c>
      <c r="G45" s="222"/>
      <c r="H45" s="222"/>
    </row>
    <row r="46" spans="1:9" ht="5.0999999999999996" customHeight="1" x14ac:dyDescent="0.2">
      <c r="A46" s="150"/>
      <c r="B46" s="20"/>
      <c r="E46" s="1"/>
      <c r="F46" s="222"/>
      <c r="G46" s="222"/>
      <c r="H46" s="222"/>
      <c r="I46" s="1"/>
    </row>
    <row r="47" spans="1:9" ht="18" customHeight="1" x14ac:dyDescent="0.2">
      <c r="A47" s="149" t="s">
        <v>295</v>
      </c>
      <c r="B47" s="20"/>
      <c r="C47" s="16"/>
      <c r="D47" s="239"/>
      <c r="E47" s="240"/>
      <c r="F47" s="222"/>
      <c r="G47" s="222"/>
      <c r="H47" s="222"/>
      <c r="I47" s="1"/>
    </row>
    <row r="48" spans="1:9" s="1" customFormat="1" ht="5.0999999999999996" customHeight="1" x14ac:dyDescent="0.2">
      <c r="A48" s="20"/>
    </row>
    <row r="49" spans="1:17" s="1" customFormat="1" ht="15" customHeight="1" x14ac:dyDescent="0.2">
      <c r="A49" s="152" t="s">
        <v>121</v>
      </c>
      <c r="B49" s="153"/>
      <c r="C49" s="153"/>
      <c r="D49" s="153"/>
      <c r="E49" s="153"/>
      <c r="F49" s="153"/>
      <c r="G49" s="153"/>
      <c r="H49" s="153"/>
      <c r="I49" s="151"/>
    </row>
    <row r="50" spans="1:17" s="1" customFormat="1" ht="5.0999999999999996" customHeight="1" x14ac:dyDescent="0.2">
      <c r="A50" s="5"/>
      <c r="B50" s="5"/>
      <c r="C50" s="5"/>
      <c r="D50" s="5"/>
      <c r="E50" s="5"/>
      <c r="F50" s="5"/>
      <c r="G50" s="5"/>
      <c r="H50" s="5"/>
      <c r="I50" s="5"/>
    </row>
    <row r="51" spans="1:17" s="1" customFormat="1" ht="18" customHeight="1" x14ac:dyDescent="0.2">
      <c r="B51" s="13" t="str">
        <f>IF(D45="","aus Landesmitteln und Mitteln der Pflegekassen in €",CONCATENATE("aus Landesmitteln und Mitteln der Pflegekassen für das Jahr ",YEAR(D45)," in €"))</f>
        <v>aus Landesmitteln und Mitteln der Pflegekassen in €</v>
      </c>
      <c r="C51" s="13"/>
      <c r="D51" s="13"/>
      <c r="E51" s="13"/>
      <c r="F51" s="13"/>
      <c r="G51" s="84"/>
      <c r="H51" s="217">
        <f>'Seite 4'!H45</f>
        <v>0</v>
      </c>
      <c r="I51" s="218"/>
    </row>
    <row r="52" spans="1:17" s="1" customFormat="1" ht="5.0999999999999996" customHeight="1" x14ac:dyDescent="0.2"/>
    <row r="53" spans="1:17" s="1" customFormat="1" ht="15" customHeight="1" x14ac:dyDescent="0.2">
      <c r="A53" s="152" t="s">
        <v>162</v>
      </c>
      <c r="B53" s="153"/>
      <c r="C53" s="153"/>
      <c r="D53" s="153"/>
      <c r="E53" s="153"/>
      <c r="F53" s="153"/>
      <c r="G53" s="153"/>
      <c r="H53" s="153"/>
      <c r="I53" s="151"/>
    </row>
    <row r="54" spans="1:17" s="1" customFormat="1" ht="5.0999999999999996" customHeight="1" x14ac:dyDescent="0.2">
      <c r="A54" s="5"/>
      <c r="B54" s="5"/>
      <c r="C54" s="5"/>
      <c r="D54" s="5"/>
      <c r="E54" s="5"/>
      <c r="F54" s="5"/>
      <c r="G54" s="5"/>
      <c r="H54" s="5"/>
      <c r="I54" s="5"/>
    </row>
    <row r="55" spans="1:17" s="1" customFormat="1" ht="18" customHeight="1" x14ac:dyDescent="0.2">
      <c r="A55" s="93" t="s">
        <v>227</v>
      </c>
      <c r="C55" s="236"/>
      <c r="D55" s="237"/>
      <c r="E55" s="238"/>
      <c r="F55" s="94" t="s">
        <v>229</v>
      </c>
      <c r="G55" s="236"/>
      <c r="H55" s="237"/>
      <c r="I55" s="238"/>
    </row>
    <row r="56" spans="1:17" s="1" customFormat="1" ht="5.0999999999999996" customHeight="1" x14ac:dyDescent="0.2">
      <c r="A56" s="20"/>
      <c r="C56" s="52"/>
      <c r="D56" s="52"/>
      <c r="F56" s="95"/>
      <c r="G56" s="52"/>
      <c r="H56" s="52"/>
      <c r="I56" s="52"/>
    </row>
    <row r="57" spans="1:17" s="1" customFormat="1" ht="18" customHeight="1" x14ac:dyDescent="0.2">
      <c r="A57" s="93" t="s">
        <v>228</v>
      </c>
      <c r="C57" s="236"/>
      <c r="D57" s="237"/>
      <c r="E57" s="238"/>
      <c r="F57" s="94" t="s">
        <v>230</v>
      </c>
      <c r="G57" s="236"/>
      <c r="H57" s="237"/>
      <c r="I57" s="238"/>
    </row>
    <row r="58" spans="1:17" s="1" customFormat="1" ht="12" customHeight="1" x14ac:dyDescent="0.2">
      <c r="A58" s="17"/>
      <c r="B58" s="30"/>
      <c r="C58" s="30"/>
      <c r="D58" s="52"/>
      <c r="E58" s="52"/>
      <c r="F58" s="3"/>
      <c r="G58" s="3"/>
      <c r="H58" s="3"/>
      <c r="I58" s="3"/>
    </row>
    <row r="59" spans="1:17" s="1" customFormat="1" ht="5.0999999999999996" customHeight="1" x14ac:dyDescent="0.2">
      <c r="A59" s="3"/>
      <c r="B59" s="13"/>
      <c r="C59" s="13"/>
      <c r="D59" s="52"/>
      <c r="E59" s="52"/>
      <c r="F59" s="3"/>
      <c r="G59" s="3"/>
      <c r="H59" s="3"/>
      <c r="I59" s="3"/>
    </row>
    <row r="60" spans="1:17" s="1" customFormat="1" ht="12" customHeight="1" x14ac:dyDescent="0.2">
      <c r="A60" s="68">
        <v>1</v>
      </c>
      <c r="B60" s="48" t="s">
        <v>331</v>
      </c>
      <c r="C60" s="48"/>
      <c r="D60" s="48"/>
      <c r="E60" s="48"/>
      <c r="F60" s="48"/>
      <c r="G60" s="48"/>
      <c r="H60" s="48"/>
      <c r="I60" s="48"/>
      <c r="J60" s="48"/>
      <c r="K60" s="48"/>
      <c r="L60" s="48"/>
      <c r="M60" s="48"/>
      <c r="N60" s="48"/>
      <c r="O60" s="48"/>
      <c r="P60" s="48"/>
      <c r="Q60" s="48"/>
    </row>
    <row r="61" spans="1:17" s="1" customFormat="1" ht="12" customHeight="1" x14ac:dyDescent="0.2">
      <c r="A61" s="68"/>
      <c r="B61" s="48" t="s">
        <v>332</v>
      </c>
      <c r="C61" s="48"/>
      <c r="D61" s="48"/>
      <c r="E61" s="48"/>
      <c r="F61" s="48"/>
      <c r="G61" s="48"/>
      <c r="H61" s="48"/>
      <c r="I61" s="48"/>
      <c r="J61" s="48"/>
      <c r="K61" s="48"/>
      <c r="L61" s="48"/>
      <c r="M61" s="48"/>
      <c r="N61" s="48"/>
      <c r="O61" s="48"/>
      <c r="P61" s="48"/>
      <c r="Q61" s="48"/>
    </row>
    <row r="62" spans="1:17" s="1" customFormat="1" ht="12" customHeight="1" x14ac:dyDescent="0.2">
      <c r="A62" s="68"/>
      <c r="B62" s="48" t="s">
        <v>333</v>
      </c>
      <c r="C62" s="48"/>
      <c r="D62" s="48"/>
      <c r="E62" s="48"/>
      <c r="F62" s="48"/>
      <c r="G62" s="48"/>
      <c r="H62" s="48"/>
      <c r="I62" s="48"/>
      <c r="J62" s="48"/>
      <c r="K62" s="48"/>
      <c r="L62" s="48"/>
      <c r="M62" s="48"/>
      <c r="N62" s="48"/>
      <c r="O62" s="48"/>
      <c r="P62" s="48"/>
      <c r="Q62" s="48"/>
    </row>
    <row r="63" spans="1:17" s="1" customFormat="1" ht="5.0999999999999996" customHeight="1" x14ac:dyDescent="0.2">
      <c r="A63" s="3"/>
      <c r="B63" s="13"/>
      <c r="C63" s="13"/>
      <c r="D63" s="52"/>
      <c r="E63" s="52"/>
      <c r="F63" s="3"/>
      <c r="G63" s="3"/>
      <c r="H63" s="3"/>
      <c r="I63" s="3"/>
    </row>
    <row r="64" spans="1:17" s="1" customFormat="1" ht="12" customHeight="1" x14ac:dyDescent="0.2">
      <c r="A64" s="69" t="str">
        <f>Änderungsdoku!$D$2</f>
        <v>Antrag zur Förderung von AUPA</v>
      </c>
    </row>
    <row r="65" spans="1:1" s="1" customFormat="1" ht="12" customHeight="1" x14ac:dyDescent="0.2">
      <c r="A65" s="70" t="str">
        <f>CONCATENATE("Formularversion: ",LOOKUP(2,1/(Änderungsdoku!$A$1:$A$1005&lt;&gt;""),Änderungsdoku!A:A)," vom ",TEXT(VLOOKUP(LOOKUP(2,1/(Änderungsdoku!$A$1:$A$1005&lt;&gt;""),Änderungsdoku!A:A),Änderungsdoku!$A$1:$B$1005,2,FALSE),"TT.MM.JJ"),Änderungsdoku!$A$4)</f>
        <v>Formularversion: V 2.1 vom 16.05.23 - öffentlich -</v>
      </c>
    </row>
  </sheetData>
  <sheetProtection password="EDE9" sheet="1" objects="1" scenarios="1" selectLockedCells="1"/>
  <mergeCells count="36">
    <mergeCell ref="C57:E57"/>
    <mergeCell ref="D47:E47"/>
    <mergeCell ref="C55:E55"/>
    <mergeCell ref="G57:I57"/>
    <mergeCell ref="D45:E45"/>
    <mergeCell ref="G55:I55"/>
    <mergeCell ref="D25:H25"/>
    <mergeCell ref="A35:C35"/>
    <mergeCell ref="D39:I39"/>
    <mergeCell ref="H31:I31"/>
    <mergeCell ref="A41:C43"/>
    <mergeCell ref="D41:H41"/>
    <mergeCell ref="D42:H42"/>
    <mergeCell ref="D43:H43"/>
    <mergeCell ref="A39:C39"/>
    <mergeCell ref="A23:C25"/>
    <mergeCell ref="A27:C27"/>
    <mergeCell ref="A33:C33"/>
    <mergeCell ref="D29:F29"/>
    <mergeCell ref="D33:I33"/>
    <mergeCell ref="D24:H24"/>
    <mergeCell ref="D27:I27"/>
    <mergeCell ref="A29:C29"/>
    <mergeCell ref="D35:I35"/>
    <mergeCell ref="H29:I29"/>
    <mergeCell ref="H51:I51"/>
    <mergeCell ref="D31:F31"/>
    <mergeCell ref="A31:C31"/>
    <mergeCell ref="F45:H47"/>
    <mergeCell ref="A7:G10"/>
    <mergeCell ref="D23:H23"/>
    <mergeCell ref="H18:I18"/>
    <mergeCell ref="H19:I19"/>
    <mergeCell ref="F12:I15"/>
    <mergeCell ref="F16:I16"/>
    <mergeCell ref="F17:I17"/>
  </mergeCells>
  <phoneticPr fontId="4" type="noConversion"/>
  <pageMargins left="0.78740157480314965" right="0.19685039370078741" top="0.19685039370078741" bottom="0.19685039370078741" header="0.19685039370078741" footer="0.19685039370078741"/>
  <pageSetup paperSize="9" orientation="portrait" r:id="rId1"/>
  <headerFooter alignWithMargins="0">
    <oddFooter>&amp;C&amp;8&amp;A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43" r:id="rId4" name="Check Box 19">
              <controlPr defaultSize="0" autoFill="0" autoLine="0" autoPict="0">
                <anchor moveWithCells="1">
                  <from>
                    <xdr:col>8</xdr:col>
                    <xdr:colOff>114300</xdr:colOff>
                    <xdr:row>46</xdr:row>
                    <xdr:rowOff>9525</xdr:rowOff>
                  </from>
                  <to>
                    <xdr:col>8</xdr:col>
                    <xdr:colOff>704850</xdr:colOff>
                    <xdr:row>47</xdr:row>
                    <xdr:rowOff>0</xdr:rowOff>
                  </to>
                </anchor>
              </controlPr>
            </control>
          </mc:Choice>
        </mc:AlternateContent>
        <mc:AlternateContent xmlns:mc="http://schemas.openxmlformats.org/markup-compatibility/2006">
          <mc:Choice Requires="x14">
            <control shapeId="1044" r:id="rId5" name="Check Box 20">
              <controlPr defaultSize="0" autoFill="0" autoLine="0" autoPict="0">
                <anchor moveWithCells="1">
                  <from>
                    <xdr:col>8</xdr:col>
                    <xdr:colOff>114300</xdr:colOff>
                    <xdr:row>44</xdr:row>
                    <xdr:rowOff>9525</xdr:rowOff>
                  </from>
                  <to>
                    <xdr:col>8</xdr:col>
                    <xdr:colOff>704850</xdr:colOff>
                    <xdr:row>45</xdr:row>
                    <xdr:rowOff>0</xdr:rowOff>
                  </to>
                </anchor>
              </controlPr>
            </control>
          </mc:Choice>
        </mc:AlternateContent>
        <mc:AlternateContent xmlns:mc="http://schemas.openxmlformats.org/markup-compatibility/2006">
          <mc:Choice Requires="x14">
            <control shapeId="1048" r:id="rId6" name="Check Box 24">
              <controlPr locked="0" defaultSize="0" autoFill="0" autoLine="0" autoPict="0">
                <anchor moveWithCells="1">
                  <from>
                    <xdr:col>5</xdr:col>
                    <xdr:colOff>19050</xdr:colOff>
                    <xdr:row>15</xdr:row>
                    <xdr:rowOff>9525</xdr:rowOff>
                  </from>
                  <to>
                    <xdr:col>5</xdr:col>
                    <xdr:colOff>323850</xdr:colOff>
                    <xdr:row>16</xdr:row>
                    <xdr:rowOff>0</xdr:rowOff>
                  </to>
                </anchor>
              </controlPr>
            </control>
          </mc:Choice>
        </mc:AlternateContent>
        <mc:AlternateContent xmlns:mc="http://schemas.openxmlformats.org/markup-compatibility/2006">
          <mc:Choice Requires="x14">
            <control shapeId="1049" r:id="rId7" name="Check Box 25">
              <controlPr locked="0" defaultSize="0" autoFill="0" autoLine="0" autoPict="0">
                <anchor moveWithCells="1">
                  <from>
                    <xdr:col>5</xdr:col>
                    <xdr:colOff>19050</xdr:colOff>
                    <xdr:row>16</xdr:row>
                    <xdr:rowOff>9525</xdr:rowOff>
                  </from>
                  <to>
                    <xdr:col>5</xdr:col>
                    <xdr:colOff>323850</xdr:colOff>
                    <xdr:row>17</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74"/>
  <sheetViews>
    <sheetView showGridLines="0" workbookViewId="0">
      <selection activeCell="H10" sqref="H10"/>
    </sheetView>
  </sheetViews>
  <sheetFormatPr baseColWidth="10" defaultRowHeight="12" x14ac:dyDescent="0.2"/>
  <cols>
    <col min="1" max="1" width="5.7109375" style="4" customWidth="1"/>
    <col min="2" max="9" width="10.7109375" style="4" customWidth="1"/>
    <col min="10" max="16384" width="11.42578125" style="4"/>
  </cols>
  <sheetData>
    <row r="1" spans="1:10" ht="15" customHeight="1" x14ac:dyDescent="0.2">
      <c r="A1" s="3"/>
      <c r="B1" s="3"/>
      <c r="C1" s="3"/>
      <c r="D1" s="18"/>
      <c r="E1" s="14"/>
      <c r="F1" s="14"/>
      <c r="G1" s="118" t="s">
        <v>251</v>
      </c>
      <c r="H1" s="243" t="str">
        <f>'Seite 1'!H19</f>
        <v>F-BAN</v>
      </c>
      <c r="I1" s="244"/>
    </row>
    <row r="2" spans="1:10" s="1" customFormat="1" ht="3.95" customHeight="1" x14ac:dyDescent="0.2">
      <c r="A2" s="5"/>
      <c r="B2" s="3"/>
      <c r="C2" s="3"/>
      <c r="D2" s="3"/>
      <c r="G2" s="7"/>
      <c r="H2" s="19"/>
      <c r="I2" s="5"/>
      <c r="J2" s="4"/>
    </row>
    <row r="3" spans="1:10" s="96" customFormat="1" ht="15" customHeight="1" x14ac:dyDescent="0.2">
      <c r="A3" s="154" t="s">
        <v>231</v>
      </c>
      <c r="B3" s="155"/>
      <c r="C3" s="155"/>
      <c r="D3" s="155"/>
      <c r="E3" s="155"/>
      <c r="F3" s="155"/>
      <c r="G3" s="155"/>
      <c r="H3" s="155"/>
      <c r="I3" s="156"/>
    </row>
    <row r="4" spans="1:10" s="100" customFormat="1" ht="3.95" customHeight="1" x14ac:dyDescent="0.2">
      <c r="A4" s="97"/>
      <c r="B4" s="97"/>
      <c r="C4" s="98"/>
      <c r="D4" s="99"/>
      <c r="E4" s="99"/>
      <c r="F4" s="99"/>
      <c r="G4" s="99"/>
      <c r="H4" s="99"/>
      <c r="I4" s="97"/>
    </row>
    <row r="5" spans="1:10" s="100" customFormat="1" ht="15" customHeight="1" x14ac:dyDescent="0.2">
      <c r="A5" s="245" t="s">
        <v>232</v>
      </c>
      <c r="B5" s="245"/>
      <c r="C5" s="245"/>
      <c r="D5" s="245"/>
      <c r="E5" s="245"/>
      <c r="F5" s="245"/>
      <c r="G5" s="245"/>
      <c r="H5" s="245"/>
      <c r="I5" s="245"/>
    </row>
    <row r="6" spans="1:10" s="100" customFormat="1" ht="15" customHeight="1" x14ac:dyDescent="0.2">
      <c r="A6" s="245"/>
      <c r="B6" s="245"/>
      <c r="C6" s="245"/>
      <c r="D6" s="245"/>
      <c r="E6" s="245"/>
      <c r="F6" s="245"/>
      <c r="G6" s="245"/>
      <c r="H6" s="245"/>
      <c r="I6" s="245"/>
    </row>
    <row r="7" spans="1:10" s="100" customFormat="1" ht="3.95" customHeight="1" x14ac:dyDescent="0.2">
      <c r="A7" s="101"/>
      <c r="B7" s="101"/>
      <c r="C7" s="102"/>
      <c r="D7" s="103"/>
      <c r="E7" s="103"/>
      <c r="F7" s="103"/>
      <c r="G7" s="103"/>
      <c r="H7" s="103"/>
      <c r="I7" s="101"/>
    </row>
    <row r="8" spans="1:10" s="100" customFormat="1" ht="18" customHeight="1" x14ac:dyDescent="0.2">
      <c r="A8" s="104" t="s">
        <v>233</v>
      </c>
      <c r="B8" s="21"/>
      <c r="C8" s="21"/>
      <c r="D8" s="21"/>
      <c r="E8" s="21"/>
      <c r="F8" s="21"/>
      <c r="G8" s="21"/>
      <c r="H8" s="21"/>
      <c r="I8" s="101"/>
    </row>
    <row r="9" spans="1:10" s="96" customFormat="1" ht="3.95" customHeight="1" x14ac:dyDescent="0.2">
      <c r="A9" s="105"/>
      <c r="B9" s="21"/>
      <c r="C9" s="21"/>
      <c r="D9" s="21"/>
      <c r="E9" s="21"/>
      <c r="F9" s="21"/>
      <c r="G9" s="21"/>
      <c r="H9" s="21"/>
      <c r="I9" s="101"/>
    </row>
    <row r="10" spans="1:10" s="96" customFormat="1" ht="18" customHeight="1" x14ac:dyDescent="0.2">
      <c r="A10" s="106"/>
      <c r="B10" s="107" t="s">
        <v>234</v>
      </c>
      <c r="C10" s="21"/>
      <c r="D10" s="21"/>
      <c r="E10" s="21"/>
      <c r="F10" s="108"/>
      <c r="H10" s="109"/>
      <c r="I10" s="101"/>
    </row>
    <row r="11" spans="1:10" s="96" customFormat="1" ht="3.95" customHeight="1" x14ac:dyDescent="0.2">
      <c r="A11" s="106"/>
      <c r="B11" s="110"/>
      <c r="C11" s="111"/>
      <c r="D11" s="111"/>
      <c r="E11" s="111"/>
      <c r="F11" s="111"/>
      <c r="G11" s="112"/>
      <c r="H11" s="111"/>
      <c r="I11" s="101"/>
    </row>
    <row r="12" spans="1:10" s="96" customFormat="1" ht="3.95" customHeight="1" x14ac:dyDescent="0.2">
      <c r="A12" s="106"/>
      <c r="B12" s="107"/>
      <c r="C12" s="21"/>
      <c r="D12" s="21"/>
      <c r="E12" s="21"/>
      <c r="F12" s="21"/>
      <c r="H12" s="21"/>
      <c r="I12" s="101"/>
    </row>
    <row r="13" spans="1:10" s="96" customFormat="1" ht="17.25" customHeight="1" x14ac:dyDescent="0.2">
      <c r="A13" s="106"/>
      <c r="B13" s="107" t="s">
        <v>235</v>
      </c>
      <c r="C13" s="21"/>
      <c r="D13" s="21"/>
      <c r="E13" s="21"/>
      <c r="F13" s="108"/>
      <c r="H13" s="109"/>
      <c r="I13" s="101"/>
    </row>
    <row r="14" spans="1:10" s="96" customFormat="1" ht="3.95" customHeight="1" x14ac:dyDescent="0.2">
      <c r="A14" s="106"/>
      <c r="B14" s="110"/>
      <c r="C14" s="111"/>
      <c r="D14" s="111"/>
      <c r="E14" s="111"/>
      <c r="F14" s="111"/>
      <c r="G14" s="112"/>
      <c r="H14" s="111"/>
      <c r="I14" s="101"/>
    </row>
    <row r="15" spans="1:10" s="96" customFormat="1" ht="3.95" customHeight="1" x14ac:dyDescent="0.2">
      <c r="A15" s="106"/>
      <c r="B15" s="107"/>
      <c r="C15" s="21"/>
      <c r="D15" s="21"/>
      <c r="E15" s="21"/>
      <c r="F15" s="21"/>
      <c r="H15" s="21"/>
      <c r="I15" s="101"/>
    </row>
    <row r="16" spans="1:10" s="96" customFormat="1" ht="18" customHeight="1" x14ac:dyDescent="0.2">
      <c r="A16" s="106"/>
      <c r="B16" s="113" t="s">
        <v>236</v>
      </c>
      <c r="C16" s="108"/>
      <c r="D16" s="21"/>
      <c r="E16" s="108"/>
      <c r="F16" s="108"/>
      <c r="H16" s="109"/>
      <c r="I16" s="101"/>
    </row>
    <row r="17" spans="1:10" s="96" customFormat="1" ht="12" customHeight="1" x14ac:dyDescent="0.2">
      <c r="A17" s="106"/>
      <c r="B17" s="246" t="s">
        <v>237</v>
      </c>
      <c r="C17" s="246"/>
      <c r="D17" s="246"/>
      <c r="E17" s="246"/>
      <c r="F17" s="246"/>
      <c r="G17" s="21"/>
      <c r="H17" s="21"/>
      <c r="I17" s="101"/>
    </row>
    <row r="18" spans="1:10" s="96" customFormat="1" ht="12" customHeight="1" x14ac:dyDescent="0.2">
      <c r="A18" s="106"/>
      <c r="B18" s="246"/>
      <c r="C18" s="246"/>
      <c r="D18" s="246"/>
      <c r="E18" s="246"/>
      <c r="F18" s="246"/>
      <c r="G18" s="21"/>
      <c r="H18" s="21"/>
      <c r="I18" s="101"/>
    </row>
    <row r="19" spans="1:10" s="96" customFormat="1" ht="3.95" customHeight="1" x14ac:dyDescent="0.2">
      <c r="A19" s="106"/>
      <c r="B19" s="110"/>
      <c r="C19" s="111"/>
      <c r="D19" s="111"/>
      <c r="E19" s="111"/>
      <c r="F19" s="111"/>
      <c r="G19" s="111"/>
      <c r="H19" s="111"/>
      <c r="I19" s="101"/>
    </row>
    <row r="20" spans="1:10" s="96" customFormat="1" ht="3.95" customHeight="1" x14ac:dyDescent="0.2">
      <c r="A20" s="106"/>
      <c r="B20" s="107"/>
      <c r="C20" s="21"/>
      <c r="D20" s="21"/>
      <c r="E20" s="21"/>
      <c r="F20" s="21"/>
      <c r="G20" s="21"/>
      <c r="H20" s="21"/>
      <c r="I20" s="101"/>
    </row>
    <row r="21" spans="1:10" s="96" customFormat="1" ht="15" customHeight="1" x14ac:dyDescent="0.2">
      <c r="A21" s="106"/>
      <c r="B21" s="247" t="s">
        <v>238</v>
      </c>
      <c r="C21" s="247"/>
      <c r="D21" s="247"/>
      <c r="E21" s="247"/>
      <c r="F21" s="247"/>
      <c r="G21" s="21"/>
      <c r="H21" s="21"/>
      <c r="I21" s="101"/>
    </row>
    <row r="22" spans="1:10" s="96" customFormat="1" ht="15" customHeight="1" x14ac:dyDescent="0.2">
      <c r="A22" s="106"/>
      <c r="B22" s="247"/>
      <c r="C22" s="247"/>
      <c r="D22" s="247"/>
      <c r="E22" s="247"/>
      <c r="F22" s="247"/>
      <c r="G22" s="21"/>
      <c r="H22" s="21"/>
      <c r="I22" s="101"/>
    </row>
    <row r="23" spans="1:10" s="96" customFormat="1" ht="15" customHeight="1" x14ac:dyDescent="0.2">
      <c r="A23" s="106"/>
      <c r="B23" s="247"/>
      <c r="C23" s="247"/>
      <c r="D23" s="247"/>
      <c r="E23" s="247"/>
      <c r="F23" s="247"/>
      <c r="G23" s="21"/>
      <c r="H23" s="21"/>
      <c r="I23" s="101"/>
    </row>
    <row r="24" spans="1:10" s="96" customFormat="1" ht="15" customHeight="1" x14ac:dyDescent="0.2">
      <c r="A24" s="106"/>
      <c r="B24" s="248"/>
      <c r="C24" s="248"/>
      <c r="D24" s="248"/>
      <c r="E24" s="248"/>
      <c r="F24" s="248"/>
      <c r="G24" s="111"/>
      <c r="H24" s="111"/>
      <c r="I24" s="101"/>
    </row>
    <row r="25" spans="1:10" s="20" customFormat="1" ht="12" customHeight="1" x14ac:dyDescent="0.2">
      <c r="A25" s="5"/>
      <c r="B25" s="21"/>
      <c r="C25" s="21"/>
      <c r="D25" s="21"/>
      <c r="G25" s="114"/>
      <c r="H25" s="19"/>
      <c r="I25" s="5"/>
      <c r="J25" s="115"/>
    </row>
    <row r="26" spans="1:10" s="1" customFormat="1" ht="15" customHeight="1" x14ac:dyDescent="0.2">
      <c r="A26" s="152" t="s">
        <v>239</v>
      </c>
      <c r="B26" s="153"/>
      <c r="C26" s="153"/>
      <c r="D26" s="153"/>
      <c r="E26" s="153"/>
      <c r="F26" s="153"/>
      <c r="G26" s="153"/>
      <c r="H26" s="153"/>
      <c r="I26" s="151"/>
    </row>
    <row r="27" spans="1:10" s="1" customFormat="1" ht="3.95" customHeight="1" x14ac:dyDescent="0.2"/>
    <row r="28" spans="1:10" s="1" customFormat="1" ht="15" customHeight="1" x14ac:dyDescent="0.2">
      <c r="A28" s="8" t="s">
        <v>240</v>
      </c>
    </row>
    <row r="29" spans="1:10" s="1" customFormat="1" ht="15" customHeight="1" x14ac:dyDescent="0.2">
      <c r="A29" s="249" t="s">
        <v>263</v>
      </c>
      <c r="B29" s="249"/>
      <c r="C29" s="249"/>
      <c r="D29" s="249"/>
      <c r="E29" s="249"/>
      <c r="F29" s="249"/>
      <c r="G29" s="249"/>
      <c r="H29" s="249"/>
      <c r="I29" s="249"/>
    </row>
    <row r="30" spans="1:10" s="1" customFormat="1" ht="15" customHeight="1" x14ac:dyDescent="0.2">
      <c r="A30" s="249"/>
      <c r="B30" s="249"/>
      <c r="C30" s="249"/>
      <c r="D30" s="249"/>
      <c r="E30" s="249"/>
      <c r="F30" s="249"/>
      <c r="G30" s="249"/>
      <c r="H30" s="249"/>
      <c r="I30" s="249"/>
    </row>
    <row r="31" spans="1:10" s="1" customFormat="1" ht="3.95" customHeight="1" x14ac:dyDescent="0.2">
      <c r="A31" s="8"/>
      <c r="C31" s="11"/>
      <c r="D31" s="11"/>
      <c r="E31" s="11"/>
      <c r="F31" s="11"/>
      <c r="G31" s="11"/>
      <c r="H31" s="11"/>
      <c r="I31" s="11"/>
    </row>
    <row r="32" spans="1:10" s="1" customFormat="1" ht="18" customHeight="1" x14ac:dyDescent="0.2"/>
    <row r="33" spans="1:10" s="1" customFormat="1" ht="3.95" customHeight="1" x14ac:dyDescent="0.2"/>
    <row r="34" spans="1:10" s="1" customFormat="1" ht="18" customHeight="1" x14ac:dyDescent="0.2"/>
    <row r="35" spans="1:10" s="1" customFormat="1" ht="3.95" customHeight="1" x14ac:dyDescent="0.2"/>
    <row r="36" spans="1:10" s="1" customFormat="1" ht="18" customHeight="1" x14ac:dyDescent="0.2"/>
    <row r="37" spans="1:10" s="1" customFormat="1" ht="3.95" customHeight="1" x14ac:dyDescent="0.2"/>
    <row r="38" spans="1:10" s="1" customFormat="1" ht="18" customHeight="1" x14ac:dyDescent="0.2"/>
    <row r="39" spans="1:10" s="1" customFormat="1" ht="3.95" customHeight="1" x14ac:dyDescent="0.2"/>
    <row r="40" spans="1:10" s="1" customFormat="1" ht="18" customHeight="1" x14ac:dyDescent="0.2"/>
    <row r="41" spans="1:10" s="1" customFormat="1" ht="3.95" customHeight="1" x14ac:dyDescent="0.2"/>
    <row r="42" spans="1:10" s="1" customFormat="1" ht="18" customHeight="1" x14ac:dyDescent="0.2"/>
    <row r="43" spans="1:10" s="1" customFormat="1" ht="3.95" customHeight="1" x14ac:dyDescent="0.2"/>
    <row r="44" spans="1:10" s="1" customFormat="1" ht="18" customHeight="1" x14ac:dyDescent="0.2"/>
    <row r="45" spans="1:10" s="1" customFormat="1" ht="12" customHeight="1" x14ac:dyDescent="0.2"/>
    <row r="46" spans="1:10" s="1" customFormat="1" ht="15" customHeight="1" x14ac:dyDescent="0.2">
      <c r="A46" s="5" t="s">
        <v>267</v>
      </c>
      <c r="B46" s="3"/>
      <c r="C46" s="3"/>
      <c r="D46" s="3"/>
      <c r="E46" s="3"/>
      <c r="F46" s="3"/>
      <c r="G46" s="3"/>
      <c r="H46" s="3"/>
      <c r="I46" s="3"/>
      <c r="J46" s="3"/>
    </row>
    <row r="47" spans="1:10" s="1" customFormat="1" ht="3.95" customHeight="1" x14ac:dyDescent="0.2">
      <c r="A47" s="3"/>
      <c r="B47" s="3"/>
      <c r="C47" s="3"/>
      <c r="D47" s="3"/>
      <c r="E47" s="3"/>
      <c r="F47" s="3"/>
      <c r="G47" s="3"/>
      <c r="H47" s="3"/>
      <c r="I47" s="3"/>
      <c r="J47" s="3"/>
    </row>
    <row r="48" spans="1:10" s="1" customFormat="1" ht="18.95" customHeight="1" x14ac:dyDescent="0.2">
      <c r="A48" s="3"/>
      <c r="B48" s="3"/>
      <c r="C48" s="3"/>
      <c r="D48" s="3"/>
      <c r="E48" s="3"/>
      <c r="F48" s="3"/>
      <c r="G48" s="3"/>
      <c r="H48" s="3"/>
      <c r="I48" s="3"/>
      <c r="J48" s="3"/>
    </row>
    <row r="49" spans="1:10" s="1" customFormat="1" ht="3.95" customHeight="1" x14ac:dyDescent="0.2">
      <c r="A49" s="3"/>
      <c r="B49" s="3"/>
      <c r="C49" s="3"/>
      <c r="D49" s="3"/>
      <c r="E49" s="3"/>
      <c r="F49" s="3"/>
      <c r="G49" s="3"/>
      <c r="H49" s="3"/>
      <c r="I49" s="3"/>
      <c r="J49" s="3"/>
    </row>
    <row r="50" spans="1:10" s="1" customFormat="1" ht="18.95" customHeight="1" x14ac:dyDescent="0.2">
      <c r="A50" s="3"/>
      <c r="B50" s="3"/>
      <c r="C50" s="3"/>
      <c r="D50" s="3"/>
      <c r="E50" s="3"/>
      <c r="F50" s="3"/>
      <c r="G50" s="3"/>
      <c r="H50" s="3"/>
      <c r="I50" s="3"/>
      <c r="J50" s="3"/>
    </row>
    <row r="51" spans="1:10" s="1" customFormat="1" ht="3.95" customHeight="1" x14ac:dyDescent="0.2">
      <c r="A51" s="3"/>
      <c r="B51" s="3"/>
      <c r="C51" s="3"/>
      <c r="D51" s="3"/>
      <c r="E51" s="3"/>
      <c r="F51" s="3"/>
      <c r="G51" s="3"/>
      <c r="H51" s="3"/>
      <c r="I51" s="3"/>
      <c r="J51" s="3"/>
    </row>
    <row r="52" spans="1:10" s="1" customFormat="1" ht="18.95" customHeight="1" x14ac:dyDescent="0.2">
      <c r="A52" s="3"/>
      <c r="B52" s="3"/>
      <c r="C52" s="3"/>
      <c r="D52" s="3"/>
      <c r="E52" s="3"/>
      <c r="F52" s="3"/>
      <c r="G52" s="3"/>
      <c r="H52" s="3"/>
      <c r="I52" s="3"/>
      <c r="J52" s="3"/>
    </row>
    <row r="53" spans="1:10" s="1" customFormat="1" ht="12" customHeight="1" x14ac:dyDescent="0.2">
      <c r="A53" s="3"/>
      <c r="B53" s="3"/>
      <c r="C53" s="3"/>
      <c r="D53" s="3"/>
      <c r="E53" s="3"/>
      <c r="F53" s="3"/>
      <c r="G53" s="3"/>
      <c r="H53" s="3"/>
      <c r="I53" s="3"/>
      <c r="J53" s="3"/>
    </row>
    <row r="54" spans="1:10" s="1" customFormat="1" ht="18.95" customHeight="1" x14ac:dyDescent="0.2">
      <c r="A54" s="3"/>
      <c r="B54" s="3"/>
      <c r="C54" s="3"/>
      <c r="D54" s="3"/>
      <c r="E54" s="3"/>
      <c r="F54" s="3"/>
      <c r="G54" s="3"/>
      <c r="H54" s="3"/>
      <c r="I54" s="3"/>
      <c r="J54" s="3"/>
    </row>
    <row r="55" spans="1:10" s="1" customFormat="1" ht="3.95" customHeight="1" x14ac:dyDescent="0.2">
      <c r="A55" s="3"/>
      <c r="B55" s="3"/>
      <c r="C55" s="3"/>
      <c r="D55" s="3"/>
      <c r="E55" s="3"/>
      <c r="F55" s="3"/>
      <c r="G55" s="3"/>
      <c r="H55" s="3"/>
      <c r="I55" s="3"/>
      <c r="J55" s="3"/>
    </row>
    <row r="56" spans="1:10" s="1" customFormat="1" ht="18.95" customHeight="1" x14ac:dyDescent="0.2">
      <c r="A56" s="3"/>
      <c r="B56" s="3"/>
      <c r="C56" s="3"/>
      <c r="D56" s="3"/>
      <c r="E56" s="3"/>
      <c r="F56" s="3"/>
      <c r="G56" s="3"/>
      <c r="H56" s="3"/>
      <c r="I56" s="3"/>
      <c r="J56" s="3"/>
    </row>
    <row r="57" spans="1:10" s="1" customFormat="1" ht="12" customHeight="1" x14ac:dyDescent="0.2">
      <c r="A57" s="3"/>
      <c r="B57" s="3"/>
      <c r="C57" s="3"/>
      <c r="D57" s="3"/>
      <c r="E57" s="3"/>
      <c r="F57" s="3"/>
      <c r="G57" s="3"/>
      <c r="H57" s="3"/>
      <c r="I57" s="3"/>
      <c r="J57" s="3"/>
    </row>
    <row r="58" spans="1:10" s="1" customFormat="1" ht="18.95" customHeight="1" x14ac:dyDescent="0.2">
      <c r="A58" s="3"/>
      <c r="B58" s="3"/>
      <c r="C58" s="3"/>
      <c r="D58" s="3"/>
      <c r="E58" s="3"/>
      <c r="F58" s="3"/>
      <c r="G58" s="3"/>
      <c r="H58" s="3"/>
      <c r="I58" s="3"/>
      <c r="J58" s="3"/>
    </row>
    <row r="59" spans="1:10" s="1" customFormat="1" ht="12" customHeight="1" x14ac:dyDescent="0.2"/>
    <row r="60" spans="1:10" s="1" customFormat="1" ht="15" customHeight="1" x14ac:dyDescent="0.2">
      <c r="A60" s="8" t="s">
        <v>266</v>
      </c>
    </row>
    <row r="61" spans="1:10" s="1" customFormat="1" ht="15" customHeight="1" x14ac:dyDescent="0.2">
      <c r="A61" s="3" t="s">
        <v>61</v>
      </c>
    </row>
    <row r="62" spans="1:10" s="1" customFormat="1" ht="3.95" customHeight="1" x14ac:dyDescent="0.2">
      <c r="A62" s="39"/>
    </row>
    <row r="63" spans="1:10" s="1" customFormat="1" ht="18" customHeight="1" x14ac:dyDescent="0.2">
      <c r="A63" s="116" t="s">
        <v>264</v>
      </c>
      <c r="C63" s="3"/>
      <c r="D63" s="3"/>
      <c r="E63" s="3"/>
      <c r="F63" s="3"/>
      <c r="G63" s="3"/>
      <c r="H63" s="3"/>
      <c r="I63" s="3"/>
    </row>
    <row r="64" spans="1:10" s="1" customFormat="1" ht="3.95" customHeight="1" x14ac:dyDescent="0.2">
      <c r="B64" s="38"/>
      <c r="C64" s="38"/>
      <c r="D64" s="38"/>
      <c r="E64" s="38"/>
      <c r="F64" s="38"/>
      <c r="G64" s="38"/>
      <c r="H64" s="38"/>
      <c r="I64" s="38"/>
    </row>
    <row r="65" spans="1:9" s="1" customFormat="1" ht="18" customHeight="1" x14ac:dyDescent="0.2">
      <c r="A65" s="241" t="s">
        <v>250</v>
      </c>
      <c r="B65" s="242"/>
      <c r="C65" s="242"/>
      <c r="D65" s="242"/>
      <c r="E65" s="242"/>
      <c r="F65" s="3"/>
      <c r="G65" s="3"/>
      <c r="H65" s="3"/>
      <c r="I65" s="3"/>
    </row>
    <row r="66" spans="1:9" s="1" customFormat="1" ht="3.95" customHeight="1" x14ac:dyDescent="0.2">
      <c r="A66" s="3"/>
      <c r="B66" s="3"/>
      <c r="C66" s="3"/>
      <c r="D66" s="3"/>
      <c r="E66" s="3"/>
      <c r="F66" s="3"/>
      <c r="G66" s="3"/>
      <c r="H66" s="3"/>
      <c r="I66" s="3"/>
    </row>
    <row r="67" spans="1:9" s="1" customFormat="1" ht="18" customHeight="1" x14ac:dyDescent="0.2">
      <c r="A67" s="116" t="s">
        <v>265</v>
      </c>
      <c r="B67" s="3"/>
      <c r="C67" s="3"/>
      <c r="D67" s="3"/>
      <c r="E67" s="3"/>
      <c r="F67" s="3"/>
      <c r="G67" s="3"/>
      <c r="H67" s="3"/>
      <c r="I67" s="3"/>
    </row>
    <row r="68" spans="1:9" s="3" customFormat="1" ht="12" customHeight="1" x14ac:dyDescent="0.2">
      <c r="A68" s="121"/>
      <c r="B68" s="72"/>
      <c r="C68" s="72"/>
      <c r="D68" s="72"/>
      <c r="E68" s="72"/>
      <c r="F68" s="72"/>
      <c r="G68" s="72"/>
      <c r="H68" s="81"/>
      <c r="I68" s="81"/>
    </row>
    <row r="69" spans="1:9" s="3" customFormat="1" ht="12" customHeight="1" x14ac:dyDescent="0.2">
      <c r="A69" s="79"/>
      <c r="B69" s="80"/>
      <c r="C69" s="80"/>
      <c r="D69" s="72"/>
      <c r="E69" s="72"/>
      <c r="F69" s="72"/>
      <c r="G69" s="72"/>
      <c r="H69" s="81"/>
      <c r="I69" s="81"/>
    </row>
    <row r="70" spans="1:9" s="3" customFormat="1" ht="3.95" customHeight="1" x14ac:dyDescent="0.2"/>
    <row r="71" spans="1:9" s="3" customFormat="1" ht="12" customHeight="1" x14ac:dyDescent="0.2">
      <c r="A71" s="65">
        <v>1</v>
      </c>
      <c r="B71" s="48" t="s">
        <v>163</v>
      </c>
    </row>
    <row r="72" spans="1:9" s="3" customFormat="1" ht="3.95" customHeight="1" x14ac:dyDescent="0.2"/>
    <row r="73" spans="1:9" s="1" customFormat="1" ht="12" customHeight="1" x14ac:dyDescent="0.2">
      <c r="A73" s="71" t="str">
        <f>'Seite 1'!A64</f>
        <v>Antrag zur Förderung von AUPA</v>
      </c>
    </row>
    <row r="74" spans="1:9" s="1" customFormat="1" ht="12" customHeight="1" x14ac:dyDescent="0.2">
      <c r="A74" s="71" t="str">
        <f>'Seite 1'!A65</f>
        <v>Formularversion: V 2.1 vom 16.05.23 - öffentlich -</v>
      </c>
    </row>
  </sheetData>
  <sheetProtection password="EDE9" sheet="1" objects="1" scenarios="1" selectLockedCells="1"/>
  <mergeCells count="6">
    <mergeCell ref="A65:E65"/>
    <mergeCell ref="H1:I1"/>
    <mergeCell ref="A5:I6"/>
    <mergeCell ref="B17:F18"/>
    <mergeCell ref="B21:F24"/>
    <mergeCell ref="A29:I30"/>
  </mergeCells>
  <conditionalFormatting sqref="H1">
    <cfRule type="cellIs" dxfId="6" priority="1" stopIfTrue="1" operator="equal">
      <formula>0</formula>
    </cfRule>
  </conditionalFormatting>
  <pageMargins left="0.78740157480314965" right="0.19685039370078741" top="0.19685039370078741" bottom="0.19685039370078741" header="0.19685039370078741" footer="0.19685039370078741"/>
  <pageSetup paperSize="9" orientation="portrait" r:id="rId1"/>
  <headerFooter alignWithMargins="0">
    <oddFooter>&amp;C&amp;8&amp;A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6385" r:id="rId4" name="Check Box 1">
              <controlPr defaultSize="0" autoFill="0" autoLine="0" autoPict="0">
                <anchor moveWithCells="1">
                  <from>
                    <xdr:col>1</xdr:col>
                    <xdr:colOff>9525</xdr:colOff>
                    <xdr:row>31</xdr:row>
                    <xdr:rowOff>9525</xdr:rowOff>
                  </from>
                  <to>
                    <xdr:col>8</xdr:col>
                    <xdr:colOff>704850</xdr:colOff>
                    <xdr:row>32</xdr:row>
                    <xdr:rowOff>0</xdr:rowOff>
                  </to>
                </anchor>
              </controlPr>
            </control>
          </mc:Choice>
        </mc:AlternateContent>
        <mc:AlternateContent xmlns:mc="http://schemas.openxmlformats.org/markup-compatibility/2006">
          <mc:Choice Requires="x14">
            <control shapeId="16386" r:id="rId5" name="Check Box 2">
              <controlPr defaultSize="0" autoFill="0" autoLine="0" autoPict="0">
                <anchor moveWithCells="1">
                  <from>
                    <xdr:col>1</xdr:col>
                    <xdr:colOff>9525</xdr:colOff>
                    <xdr:row>33</xdr:row>
                    <xdr:rowOff>9525</xdr:rowOff>
                  </from>
                  <to>
                    <xdr:col>8</xdr:col>
                    <xdr:colOff>704850</xdr:colOff>
                    <xdr:row>34</xdr:row>
                    <xdr:rowOff>0</xdr:rowOff>
                  </to>
                </anchor>
              </controlPr>
            </control>
          </mc:Choice>
        </mc:AlternateContent>
        <mc:AlternateContent xmlns:mc="http://schemas.openxmlformats.org/markup-compatibility/2006">
          <mc:Choice Requires="x14">
            <control shapeId="16387" r:id="rId6" name="Check Box 3">
              <controlPr defaultSize="0" autoFill="0" autoLine="0" autoPict="0">
                <anchor moveWithCells="1">
                  <from>
                    <xdr:col>1</xdr:col>
                    <xdr:colOff>9525</xdr:colOff>
                    <xdr:row>35</xdr:row>
                    <xdr:rowOff>9525</xdr:rowOff>
                  </from>
                  <to>
                    <xdr:col>8</xdr:col>
                    <xdr:colOff>704850</xdr:colOff>
                    <xdr:row>36</xdr:row>
                    <xdr:rowOff>0</xdr:rowOff>
                  </to>
                </anchor>
              </controlPr>
            </control>
          </mc:Choice>
        </mc:AlternateContent>
        <mc:AlternateContent xmlns:mc="http://schemas.openxmlformats.org/markup-compatibility/2006">
          <mc:Choice Requires="x14">
            <control shapeId="16388" r:id="rId7" name="Check Box 4">
              <controlPr defaultSize="0" autoFill="0" autoLine="0" autoPict="0">
                <anchor moveWithCells="1">
                  <from>
                    <xdr:col>1</xdr:col>
                    <xdr:colOff>9525</xdr:colOff>
                    <xdr:row>37</xdr:row>
                    <xdr:rowOff>9525</xdr:rowOff>
                  </from>
                  <to>
                    <xdr:col>8</xdr:col>
                    <xdr:colOff>704850</xdr:colOff>
                    <xdr:row>38</xdr:row>
                    <xdr:rowOff>0</xdr:rowOff>
                  </to>
                </anchor>
              </controlPr>
            </control>
          </mc:Choice>
        </mc:AlternateContent>
        <mc:AlternateContent xmlns:mc="http://schemas.openxmlformats.org/markup-compatibility/2006">
          <mc:Choice Requires="x14">
            <control shapeId="16389" r:id="rId8" name="Check Box 5">
              <controlPr defaultSize="0" autoFill="0" autoLine="0" autoPict="0">
                <anchor moveWithCells="1">
                  <from>
                    <xdr:col>1</xdr:col>
                    <xdr:colOff>9525</xdr:colOff>
                    <xdr:row>39</xdr:row>
                    <xdr:rowOff>9525</xdr:rowOff>
                  </from>
                  <to>
                    <xdr:col>8</xdr:col>
                    <xdr:colOff>704850</xdr:colOff>
                    <xdr:row>40</xdr:row>
                    <xdr:rowOff>0</xdr:rowOff>
                  </to>
                </anchor>
              </controlPr>
            </control>
          </mc:Choice>
        </mc:AlternateContent>
        <mc:AlternateContent xmlns:mc="http://schemas.openxmlformats.org/markup-compatibility/2006">
          <mc:Choice Requires="x14">
            <control shapeId="16390" r:id="rId9" name="Check Box 6">
              <controlPr defaultSize="0" autoFill="0" autoLine="0" autoPict="0">
                <anchor moveWithCells="1">
                  <from>
                    <xdr:col>1</xdr:col>
                    <xdr:colOff>9525</xdr:colOff>
                    <xdr:row>41</xdr:row>
                    <xdr:rowOff>9525</xdr:rowOff>
                  </from>
                  <to>
                    <xdr:col>8</xdr:col>
                    <xdr:colOff>704850</xdr:colOff>
                    <xdr:row>42</xdr:row>
                    <xdr:rowOff>0</xdr:rowOff>
                  </to>
                </anchor>
              </controlPr>
            </control>
          </mc:Choice>
        </mc:AlternateContent>
        <mc:AlternateContent xmlns:mc="http://schemas.openxmlformats.org/markup-compatibility/2006">
          <mc:Choice Requires="x14">
            <control shapeId="16391" r:id="rId10" name="Check Box 7">
              <controlPr defaultSize="0" autoFill="0" autoLine="0" autoPict="0">
                <anchor moveWithCells="1">
                  <from>
                    <xdr:col>1</xdr:col>
                    <xdr:colOff>9525</xdr:colOff>
                    <xdr:row>43</xdr:row>
                    <xdr:rowOff>9525</xdr:rowOff>
                  </from>
                  <to>
                    <xdr:col>8</xdr:col>
                    <xdr:colOff>704850</xdr:colOff>
                    <xdr:row>44</xdr:row>
                    <xdr:rowOff>0</xdr:rowOff>
                  </to>
                </anchor>
              </controlPr>
            </control>
          </mc:Choice>
        </mc:AlternateContent>
        <mc:AlternateContent xmlns:mc="http://schemas.openxmlformats.org/markup-compatibility/2006">
          <mc:Choice Requires="x14">
            <control shapeId="16392" r:id="rId11" name="Check Box 8">
              <controlPr defaultSize="0" autoFill="0" autoLine="0" autoPict="0">
                <anchor moveWithCells="1">
                  <from>
                    <xdr:col>5</xdr:col>
                    <xdr:colOff>28575</xdr:colOff>
                    <xdr:row>62</xdr:row>
                    <xdr:rowOff>0</xdr:rowOff>
                  </from>
                  <to>
                    <xdr:col>6</xdr:col>
                    <xdr:colOff>114300</xdr:colOff>
                    <xdr:row>62</xdr:row>
                    <xdr:rowOff>219075</xdr:rowOff>
                  </to>
                </anchor>
              </controlPr>
            </control>
          </mc:Choice>
        </mc:AlternateContent>
        <mc:AlternateContent xmlns:mc="http://schemas.openxmlformats.org/markup-compatibility/2006">
          <mc:Choice Requires="x14">
            <control shapeId="16393" r:id="rId12" name="Check Box 9">
              <controlPr defaultSize="0" autoFill="0" autoLine="0" autoPict="0">
                <anchor moveWithCells="1">
                  <from>
                    <xdr:col>6</xdr:col>
                    <xdr:colOff>180975</xdr:colOff>
                    <xdr:row>62</xdr:row>
                    <xdr:rowOff>0</xdr:rowOff>
                  </from>
                  <to>
                    <xdr:col>7</xdr:col>
                    <xdr:colOff>266700</xdr:colOff>
                    <xdr:row>62</xdr:row>
                    <xdr:rowOff>219075</xdr:rowOff>
                  </to>
                </anchor>
              </controlPr>
            </control>
          </mc:Choice>
        </mc:AlternateContent>
        <mc:AlternateContent xmlns:mc="http://schemas.openxmlformats.org/markup-compatibility/2006">
          <mc:Choice Requires="x14">
            <control shapeId="16394" r:id="rId13" name="Check Box 10">
              <controlPr defaultSize="0" autoFill="0" autoLine="0" autoPict="0">
                <anchor moveWithCells="1">
                  <from>
                    <xdr:col>7</xdr:col>
                    <xdr:colOff>333375</xdr:colOff>
                    <xdr:row>62</xdr:row>
                    <xdr:rowOff>0</xdr:rowOff>
                  </from>
                  <to>
                    <xdr:col>8</xdr:col>
                    <xdr:colOff>704850</xdr:colOff>
                    <xdr:row>62</xdr:row>
                    <xdr:rowOff>219075</xdr:rowOff>
                  </to>
                </anchor>
              </controlPr>
            </control>
          </mc:Choice>
        </mc:AlternateContent>
        <mc:AlternateContent xmlns:mc="http://schemas.openxmlformats.org/markup-compatibility/2006">
          <mc:Choice Requires="x14">
            <control shapeId="16395" r:id="rId14" name="Check Box 11">
              <controlPr defaultSize="0" autoFill="0" autoLine="0" autoPict="0">
                <anchor moveWithCells="1">
                  <from>
                    <xdr:col>5</xdr:col>
                    <xdr:colOff>28575</xdr:colOff>
                    <xdr:row>64</xdr:row>
                    <xdr:rowOff>0</xdr:rowOff>
                  </from>
                  <to>
                    <xdr:col>6</xdr:col>
                    <xdr:colOff>114300</xdr:colOff>
                    <xdr:row>64</xdr:row>
                    <xdr:rowOff>219075</xdr:rowOff>
                  </to>
                </anchor>
              </controlPr>
            </control>
          </mc:Choice>
        </mc:AlternateContent>
        <mc:AlternateContent xmlns:mc="http://schemas.openxmlformats.org/markup-compatibility/2006">
          <mc:Choice Requires="x14">
            <control shapeId="16396" r:id="rId15" name="Check Box 12">
              <controlPr defaultSize="0" autoFill="0" autoLine="0" autoPict="0">
                <anchor moveWithCells="1">
                  <from>
                    <xdr:col>6</xdr:col>
                    <xdr:colOff>180975</xdr:colOff>
                    <xdr:row>64</xdr:row>
                    <xdr:rowOff>0</xdr:rowOff>
                  </from>
                  <to>
                    <xdr:col>7</xdr:col>
                    <xdr:colOff>266700</xdr:colOff>
                    <xdr:row>64</xdr:row>
                    <xdr:rowOff>219075</xdr:rowOff>
                  </to>
                </anchor>
              </controlPr>
            </control>
          </mc:Choice>
        </mc:AlternateContent>
        <mc:AlternateContent xmlns:mc="http://schemas.openxmlformats.org/markup-compatibility/2006">
          <mc:Choice Requires="x14">
            <control shapeId="16397" r:id="rId16" name="Check Box 13">
              <controlPr defaultSize="0" autoFill="0" autoLine="0" autoPict="0">
                <anchor moveWithCells="1">
                  <from>
                    <xdr:col>7</xdr:col>
                    <xdr:colOff>333375</xdr:colOff>
                    <xdr:row>64</xdr:row>
                    <xdr:rowOff>0</xdr:rowOff>
                  </from>
                  <to>
                    <xdr:col>8</xdr:col>
                    <xdr:colOff>704850</xdr:colOff>
                    <xdr:row>64</xdr:row>
                    <xdr:rowOff>219075</xdr:rowOff>
                  </to>
                </anchor>
              </controlPr>
            </control>
          </mc:Choice>
        </mc:AlternateContent>
        <mc:AlternateContent xmlns:mc="http://schemas.openxmlformats.org/markup-compatibility/2006">
          <mc:Choice Requires="x14">
            <control shapeId="16398" r:id="rId17" name="Check Box 14">
              <controlPr defaultSize="0" autoFill="0" autoLine="0" autoPict="0">
                <anchor moveWithCells="1">
                  <from>
                    <xdr:col>5</xdr:col>
                    <xdr:colOff>28575</xdr:colOff>
                    <xdr:row>66</xdr:row>
                    <xdr:rowOff>0</xdr:rowOff>
                  </from>
                  <to>
                    <xdr:col>6</xdr:col>
                    <xdr:colOff>114300</xdr:colOff>
                    <xdr:row>66</xdr:row>
                    <xdr:rowOff>219075</xdr:rowOff>
                  </to>
                </anchor>
              </controlPr>
            </control>
          </mc:Choice>
        </mc:AlternateContent>
        <mc:AlternateContent xmlns:mc="http://schemas.openxmlformats.org/markup-compatibility/2006">
          <mc:Choice Requires="x14">
            <control shapeId="16399" r:id="rId18" name="Check Box 15">
              <controlPr defaultSize="0" autoFill="0" autoLine="0" autoPict="0">
                <anchor moveWithCells="1">
                  <from>
                    <xdr:col>6</xdr:col>
                    <xdr:colOff>180975</xdr:colOff>
                    <xdr:row>66</xdr:row>
                    <xdr:rowOff>0</xdr:rowOff>
                  </from>
                  <to>
                    <xdr:col>7</xdr:col>
                    <xdr:colOff>266700</xdr:colOff>
                    <xdr:row>66</xdr:row>
                    <xdr:rowOff>219075</xdr:rowOff>
                  </to>
                </anchor>
              </controlPr>
            </control>
          </mc:Choice>
        </mc:AlternateContent>
        <mc:AlternateContent xmlns:mc="http://schemas.openxmlformats.org/markup-compatibility/2006">
          <mc:Choice Requires="x14">
            <control shapeId="16400" r:id="rId19" name="Check Box 16">
              <controlPr defaultSize="0" autoFill="0" autoLine="0" autoPict="0">
                <anchor moveWithCells="1">
                  <from>
                    <xdr:col>7</xdr:col>
                    <xdr:colOff>333375</xdr:colOff>
                    <xdr:row>66</xdr:row>
                    <xdr:rowOff>0</xdr:rowOff>
                  </from>
                  <to>
                    <xdr:col>8</xdr:col>
                    <xdr:colOff>704850</xdr:colOff>
                    <xdr:row>66</xdr:row>
                    <xdr:rowOff>219075</xdr:rowOff>
                  </to>
                </anchor>
              </controlPr>
            </control>
          </mc:Choice>
        </mc:AlternateContent>
        <mc:AlternateContent xmlns:mc="http://schemas.openxmlformats.org/markup-compatibility/2006">
          <mc:Choice Requires="x14">
            <control shapeId="16401" r:id="rId20" name="Check Box 17">
              <controlPr defaultSize="0" autoFill="0" autoLine="0" autoPict="0">
                <anchor moveWithCells="1">
                  <from>
                    <xdr:col>1</xdr:col>
                    <xdr:colOff>9525</xdr:colOff>
                    <xdr:row>53</xdr:row>
                    <xdr:rowOff>9525</xdr:rowOff>
                  </from>
                  <to>
                    <xdr:col>4</xdr:col>
                    <xdr:colOff>695325</xdr:colOff>
                    <xdr:row>53</xdr:row>
                    <xdr:rowOff>228600</xdr:rowOff>
                  </to>
                </anchor>
              </controlPr>
            </control>
          </mc:Choice>
        </mc:AlternateContent>
        <mc:AlternateContent xmlns:mc="http://schemas.openxmlformats.org/markup-compatibility/2006">
          <mc:Choice Requires="x14">
            <control shapeId="16402" r:id="rId21" name="Check Box 18">
              <controlPr defaultSize="0" autoFill="0" autoLine="0" autoPict="0">
                <anchor moveWithCells="1">
                  <from>
                    <xdr:col>1</xdr:col>
                    <xdr:colOff>9525</xdr:colOff>
                    <xdr:row>57</xdr:row>
                    <xdr:rowOff>9525</xdr:rowOff>
                  </from>
                  <to>
                    <xdr:col>4</xdr:col>
                    <xdr:colOff>695325</xdr:colOff>
                    <xdr:row>57</xdr:row>
                    <xdr:rowOff>228600</xdr:rowOff>
                  </to>
                </anchor>
              </controlPr>
            </control>
          </mc:Choice>
        </mc:AlternateContent>
        <mc:AlternateContent xmlns:mc="http://schemas.openxmlformats.org/markup-compatibility/2006">
          <mc:Choice Requires="x14">
            <control shapeId="16404" r:id="rId22" name="Check Box 20">
              <controlPr defaultSize="0" autoFill="0" autoLine="0" autoPict="0">
                <anchor moveWithCells="1">
                  <from>
                    <xdr:col>5</xdr:col>
                    <xdr:colOff>28575</xdr:colOff>
                    <xdr:row>57</xdr:row>
                    <xdr:rowOff>9525</xdr:rowOff>
                  </from>
                  <to>
                    <xdr:col>8</xdr:col>
                    <xdr:colOff>704850</xdr:colOff>
                    <xdr:row>57</xdr:row>
                    <xdr:rowOff>228600</xdr:rowOff>
                  </to>
                </anchor>
              </controlPr>
            </control>
          </mc:Choice>
        </mc:AlternateContent>
        <mc:AlternateContent xmlns:mc="http://schemas.openxmlformats.org/markup-compatibility/2006">
          <mc:Choice Requires="x14">
            <control shapeId="16405" r:id="rId23" name="Check Box 21">
              <controlPr defaultSize="0" autoFill="0" autoLine="0" autoPict="0">
                <anchor moveWithCells="1">
                  <from>
                    <xdr:col>7</xdr:col>
                    <xdr:colOff>238125</xdr:colOff>
                    <xdr:row>21</xdr:row>
                    <xdr:rowOff>0</xdr:rowOff>
                  </from>
                  <to>
                    <xdr:col>8</xdr:col>
                    <xdr:colOff>38100</xdr:colOff>
                    <xdr:row>22</xdr:row>
                    <xdr:rowOff>28575</xdr:rowOff>
                  </to>
                </anchor>
              </controlPr>
            </control>
          </mc:Choice>
        </mc:AlternateContent>
        <mc:AlternateContent xmlns:mc="http://schemas.openxmlformats.org/markup-compatibility/2006">
          <mc:Choice Requires="x14">
            <control shapeId="16406" r:id="rId24" name="Check Box 22">
              <controlPr defaultSize="0" autoFill="0" autoLine="0" autoPict="0">
                <anchor moveWithCells="1">
                  <from>
                    <xdr:col>6</xdr:col>
                    <xdr:colOff>371475</xdr:colOff>
                    <xdr:row>21</xdr:row>
                    <xdr:rowOff>0</xdr:rowOff>
                  </from>
                  <to>
                    <xdr:col>7</xdr:col>
                    <xdr:colOff>171450</xdr:colOff>
                    <xdr:row>22</xdr:row>
                    <xdr:rowOff>28575</xdr:rowOff>
                  </to>
                </anchor>
              </controlPr>
            </control>
          </mc:Choice>
        </mc:AlternateContent>
        <mc:AlternateContent xmlns:mc="http://schemas.openxmlformats.org/markup-compatibility/2006">
          <mc:Choice Requires="x14">
            <control shapeId="16407" r:id="rId25" name="Check Box 23">
              <controlPr defaultSize="0" autoFill="0" autoLine="0" autoPict="0">
                <anchor moveWithCells="1">
                  <from>
                    <xdr:col>1</xdr:col>
                    <xdr:colOff>9525</xdr:colOff>
                    <xdr:row>47</xdr:row>
                    <xdr:rowOff>9525</xdr:rowOff>
                  </from>
                  <to>
                    <xdr:col>4</xdr:col>
                    <xdr:colOff>695325</xdr:colOff>
                    <xdr:row>47</xdr:row>
                    <xdr:rowOff>228600</xdr:rowOff>
                  </to>
                </anchor>
              </controlPr>
            </control>
          </mc:Choice>
        </mc:AlternateContent>
        <mc:AlternateContent xmlns:mc="http://schemas.openxmlformats.org/markup-compatibility/2006">
          <mc:Choice Requires="x14">
            <control shapeId="16408" r:id="rId26" name="Check Box 24">
              <controlPr defaultSize="0" autoFill="0" autoLine="0" autoPict="0">
                <anchor moveWithCells="1">
                  <from>
                    <xdr:col>5</xdr:col>
                    <xdr:colOff>28575</xdr:colOff>
                    <xdr:row>47</xdr:row>
                    <xdr:rowOff>9525</xdr:rowOff>
                  </from>
                  <to>
                    <xdr:col>8</xdr:col>
                    <xdr:colOff>704850</xdr:colOff>
                    <xdr:row>47</xdr:row>
                    <xdr:rowOff>228600</xdr:rowOff>
                  </to>
                </anchor>
              </controlPr>
            </control>
          </mc:Choice>
        </mc:AlternateContent>
        <mc:AlternateContent xmlns:mc="http://schemas.openxmlformats.org/markup-compatibility/2006">
          <mc:Choice Requires="x14">
            <control shapeId="16409" r:id="rId27" name="Check Box 25">
              <controlPr defaultSize="0" autoFill="0" autoLine="0" autoPict="0">
                <anchor moveWithCells="1">
                  <from>
                    <xdr:col>5</xdr:col>
                    <xdr:colOff>28575</xdr:colOff>
                    <xdr:row>49</xdr:row>
                    <xdr:rowOff>9525</xdr:rowOff>
                  </from>
                  <to>
                    <xdr:col>8</xdr:col>
                    <xdr:colOff>704850</xdr:colOff>
                    <xdr:row>49</xdr:row>
                    <xdr:rowOff>228600</xdr:rowOff>
                  </to>
                </anchor>
              </controlPr>
            </control>
          </mc:Choice>
        </mc:AlternateContent>
        <mc:AlternateContent xmlns:mc="http://schemas.openxmlformats.org/markup-compatibility/2006">
          <mc:Choice Requires="x14">
            <control shapeId="16410" r:id="rId28" name="Check Box 26">
              <controlPr defaultSize="0" autoFill="0" autoLine="0" autoPict="0">
                <anchor moveWithCells="1">
                  <from>
                    <xdr:col>5</xdr:col>
                    <xdr:colOff>28575</xdr:colOff>
                    <xdr:row>51</xdr:row>
                    <xdr:rowOff>9525</xdr:rowOff>
                  </from>
                  <to>
                    <xdr:col>8</xdr:col>
                    <xdr:colOff>704850</xdr:colOff>
                    <xdr:row>51</xdr:row>
                    <xdr:rowOff>228600</xdr:rowOff>
                  </to>
                </anchor>
              </controlPr>
            </control>
          </mc:Choice>
        </mc:AlternateContent>
        <mc:AlternateContent xmlns:mc="http://schemas.openxmlformats.org/markup-compatibility/2006">
          <mc:Choice Requires="x14">
            <control shapeId="16411" r:id="rId29" name="Check Box 27">
              <controlPr defaultSize="0" autoFill="0" autoLine="0" autoPict="0">
                <anchor moveWithCells="1">
                  <from>
                    <xdr:col>5</xdr:col>
                    <xdr:colOff>28575</xdr:colOff>
                    <xdr:row>53</xdr:row>
                    <xdr:rowOff>9525</xdr:rowOff>
                  </from>
                  <to>
                    <xdr:col>8</xdr:col>
                    <xdr:colOff>704850</xdr:colOff>
                    <xdr:row>53</xdr:row>
                    <xdr:rowOff>228600</xdr:rowOff>
                  </to>
                </anchor>
              </controlPr>
            </control>
          </mc:Choice>
        </mc:AlternateContent>
        <mc:AlternateContent xmlns:mc="http://schemas.openxmlformats.org/markup-compatibility/2006">
          <mc:Choice Requires="x14">
            <control shapeId="16412" r:id="rId30" name="Check Box 28">
              <controlPr defaultSize="0" autoFill="0" autoLine="0" autoPict="0">
                <anchor moveWithCells="1">
                  <from>
                    <xdr:col>5</xdr:col>
                    <xdr:colOff>28575</xdr:colOff>
                    <xdr:row>55</xdr:row>
                    <xdr:rowOff>9525</xdr:rowOff>
                  </from>
                  <to>
                    <xdr:col>8</xdr:col>
                    <xdr:colOff>704850</xdr:colOff>
                    <xdr:row>55</xdr:row>
                    <xdr:rowOff>228600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pageSetUpPr fitToPage="1"/>
  </sheetPr>
  <dimension ref="A1:L51"/>
  <sheetViews>
    <sheetView showGridLines="0" workbookViewId="0">
      <selection activeCell="A9" sqref="A9:C9"/>
    </sheetView>
  </sheetViews>
  <sheetFormatPr baseColWidth="10" defaultRowHeight="12" x14ac:dyDescent="0.2"/>
  <cols>
    <col min="1" max="1" width="5.7109375" style="4" customWidth="1"/>
    <col min="2" max="7" width="10.7109375" style="4" customWidth="1"/>
    <col min="8" max="11" width="5.7109375" style="4" customWidth="1"/>
    <col min="12" max="16384" width="11.42578125" style="4"/>
  </cols>
  <sheetData>
    <row r="1" spans="1:12" ht="15" customHeight="1" x14ac:dyDescent="0.2">
      <c r="A1" s="3"/>
      <c r="B1" s="3"/>
      <c r="C1" s="3"/>
      <c r="D1" s="18"/>
      <c r="E1" s="14"/>
      <c r="F1" s="14"/>
      <c r="G1" s="118" t="s">
        <v>251</v>
      </c>
      <c r="H1" s="243" t="str">
        <f>'Seite 1'!$H$19</f>
        <v>F-BAN</v>
      </c>
      <c r="I1" s="274"/>
      <c r="J1" s="274"/>
      <c r="K1" s="244"/>
    </row>
    <row r="2" spans="1:12" s="1" customFormat="1" ht="5.0999999999999996" customHeight="1" x14ac:dyDescent="0.2">
      <c r="A2" s="5"/>
      <c r="B2" s="3"/>
      <c r="C2" s="3"/>
      <c r="D2" s="3"/>
      <c r="G2" s="7"/>
      <c r="H2" s="19"/>
      <c r="I2" s="19"/>
      <c r="J2" s="19"/>
      <c r="K2" s="5"/>
      <c r="L2" s="4"/>
    </row>
    <row r="3" spans="1:12" s="1" customFormat="1" ht="15" customHeight="1" x14ac:dyDescent="0.2">
      <c r="A3" s="152" t="s">
        <v>242</v>
      </c>
      <c r="B3" s="153"/>
      <c r="C3" s="153"/>
      <c r="D3" s="153"/>
      <c r="E3" s="153"/>
      <c r="F3" s="153"/>
      <c r="G3" s="153"/>
      <c r="H3" s="153"/>
      <c r="I3" s="153"/>
      <c r="J3" s="153"/>
      <c r="K3" s="151"/>
    </row>
    <row r="4" spans="1:12" s="1" customFormat="1" ht="5.0999999999999996" customHeight="1" x14ac:dyDescent="0.2">
      <c r="A4" s="25"/>
    </row>
    <row r="5" spans="1:12" s="1" customFormat="1" ht="15" customHeight="1" x14ac:dyDescent="0.2">
      <c r="A5" s="275" t="s">
        <v>124</v>
      </c>
      <c r="B5" s="275"/>
      <c r="C5" s="275"/>
      <c r="D5" s="275"/>
      <c r="E5" s="275"/>
      <c r="F5" s="275"/>
      <c r="G5" s="275"/>
      <c r="H5" s="275"/>
      <c r="I5" s="275"/>
      <c r="J5" s="275"/>
      <c r="K5" s="275"/>
    </row>
    <row r="6" spans="1:12" s="1" customFormat="1" ht="15" customHeight="1" x14ac:dyDescent="0.2">
      <c r="A6" s="275"/>
      <c r="B6" s="275"/>
      <c r="C6" s="275"/>
      <c r="D6" s="275"/>
      <c r="E6" s="275"/>
      <c r="F6" s="275"/>
      <c r="G6" s="275"/>
      <c r="H6" s="275"/>
      <c r="I6" s="275"/>
      <c r="J6" s="275"/>
      <c r="K6" s="275"/>
    </row>
    <row r="7" spans="1:12" s="1" customFormat="1" ht="5.0999999999999996" customHeight="1" x14ac:dyDescent="0.2">
      <c r="A7" s="38"/>
      <c r="B7" s="38"/>
      <c r="C7" s="38"/>
      <c r="D7" s="38"/>
      <c r="E7" s="38"/>
      <c r="F7" s="38"/>
      <c r="G7" s="38"/>
      <c r="H7" s="38"/>
      <c r="I7" s="119"/>
      <c r="J7" s="119"/>
      <c r="K7" s="38"/>
    </row>
    <row r="8" spans="1:12" s="1" customFormat="1" ht="36" customHeight="1" x14ac:dyDescent="0.2">
      <c r="A8" s="276" t="s">
        <v>101</v>
      </c>
      <c r="B8" s="277"/>
      <c r="C8" s="278"/>
      <c r="D8" s="286" t="s">
        <v>276</v>
      </c>
      <c r="E8" s="287"/>
      <c r="F8" s="287"/>
      <c r="G8" s="287"/>
      <c r="H8" s="287"/>
      <c r="I8" s="287"/>
      <c r="J8" s="287"/>
      <c r="K8" s="288"/>
    </row>
    <row r="9" spans="1:12" s="1" customFormat="1" ht="17.100000000000001" customHeight="1" x14ac:dyDescent="0.2">
      <c r="A9" s="279"/>
      <c r="B9" s="280"/>
      <c r="C9" s="281"/>
      <c r="D9" s="282"/>
      <c r="E9" s="280"/>
      <c r="F9" s="280"/>
      <c r="G9" s="280"/>
      <c r="H9" s="280"/>
      <c r="I9" s="280"/>
      <c r="J9" s="280"/>
      <c r="K9" s="281"/>
    </row>
    <row r="10" spans="1:12" s="1" customFormat="1" ht="17.100000000000001" customHeight="1" x14ac:dyDescent="0.2">
      <c r="A10" s="254"/>
      <c r="B10" s="255"/>
      <c r="C10" s="256"/>
      <c r="D10" s="254"/>
      <c r="E10" s="255"/>
      <c r="F10" s="255"/>
      <c r="G10" s="255"/>
      <c r="H10" s="255"/>
      <c r="I10" s="255"/>
      <c r="J10" s="255"/>
      <c r="K10" s="256"/>
    </row>
    <row r="11" spans="1:12" s="1" customFormat="1" ht="17.100000000000001" customHeight="1" x14ac:dyDescent="0.2">
      <c r="A11" s="263"/>
      <c r="B11" s="264"/>
      <c r="C11" s="265"/>
      <c r="D11" s="263"/>
      <c r="E11" s="264"/>
      <c r="F11" s="264"/>
      <c r="G11" s="264"/>
      <c r="H11" s="264"/>
      <c r="I11" s="264"/>
      <c r="J11" s="264"/>
      <c r="K11" s="265"/>
    </row>
    <row r="12" spans="1:12" s="1" customFormat="1" ht="12" customHeight="1" x14ac:dyDescent="0.2">
      <c r="A12" s="25"/>
    </row>
    <row r="13" spans="1:12" s="1" customFormat="1" ht="15" customHeight="1" x14ac:dyDescent="0.2">
      <c r="A13" s="5" t="s">
        <v>99</v>
      </c>
      <c r="B13" s="3"/>
      <c r="C13" s="3"/>
      <c r="D13" s="3"/>
      <c r="E13" s="3"/>
      <c r="F13" s="3"/>
      <c r="G13" s="3"/>
      <c r="H13" s="3"/>
      <c r="I13" s="3"/>
      <c r="J13" s="3"/>
      <c r="K13" s="3"/>
    </row>
    <row r="14" spans="1:12" s="1" customFormat="1" ht="5.0999999999999996" customHeight="1" x14ac:dyDescent="0.2">
      <c r="A14" s="5"/>
      <c r="B14" s="3"/>
      <c r="C14" s="3"/>
      <c r="D14" s="3"/>
      <c r="E14" s="3"/>
      <c r="F14" s="3"/>
      <c r="G14" s="3"/>
      <c r="H14" s="3"/>
      <c r="I14" s="3"/>
      <c r="J14" s="3"/>
      <c r="K14" s="3"/>
    </row>
    <row r="15" spans="1:12" s="1" customFormat="1" ht="18" customHeight="1" x14ac:dyDescent="0.2">
      <c r="A15" s="276" t="s">
        <v>101</v>
      </c>
      <c r="B15" s="277"/>
      <c r="C15" s="278"/>
      <c r="D15" s="283" t="s">
        <v>102</v>
      </c>
      <c r="E15" s="284"/>
      <c r="F15" s="285"/>
      <c r="G15" s="283" t="s">
        <v>149</v>
      </c>
      <c r="H15" s="284"/>
      <c r="I15" s="284"/>
      <c r="J15" s="284"/>
      <c r="K15" s="285"/>
    </row>
    <row r="16" spans="1:12" s="1" customFormat="1" ht="17.100000000000001" customHeight="1" x14ac:dyDescent="0.2">
      <c r="A16" s="282"/>
      <c r="B16" s="280"/>
      <c r="C16" s="281"/>
      <c r="D16" s="282"/>
      <c r="E16" s="280"/>
      <c r="F16" s="281"/>
      <c r="G16" s="289"/>
      <c r="H16" s="290"/>
      <c r="I16" s="290"/>
      <c r="J16" s="290"/>
      <c r="K16" s="291"/>
    </row>
    <row r="17" spans="1:12" s="1" customFormat="1" ht="17.100000000000001" customHeight="1" x14ac:dyDescent="0.2">
      <c r="A17" s="254"/>
      <c r="B17" s="255"/>
      <c r="C17" s="256"/>
      <c r="D17" s="254"/>
      <c r="E17" s="255"/>
      <c r="F17" s="256"/>
      <c r="G17" s="250"/>
      <c r="H17" s="251"/>
      <c r="I17" s="251"/>
      <c r="J17" s="251"/>
      <c r="K17" s="252"/>
    </row>
    <row r="18" spans="1:12" s="1" customFormat="1" ht="17.100000000000001" customHeight="1" x14ac:dyDescent="0.2">
      <c r="A18" s="254"/>
      <c r="B18" s="255"/>
      <c r="C18" s="256"/>
      <c r="D18" s="254"/>
      <c r="E18" s="255"/>
      <c r="F18" s="256"/>
      <c r="G18" s="250"/>
      <c r="H18" s="251"/>
      <c r="I18" s="251"/>
      <c r="J18" s="251"/>
      <c r="K18" s="252"/>
    </row>
    <row r="19" spans="1:12" s="1" customFormat="1" ht="17.100000000000001" customHeight="1" x14ac:dyDescent="0.2">
      <c r="A19" s="254"/>
      <c r="B19" s="255"/>
      <c r="C19" s="256"/>
      <c r="D19" s="254"/>
      <c r="E19" s="255"/>
      <c r="F19" s="256"/>
      <c r="G19" s="250"/>
      <c r="H19" s="251"/>
      <c r="I19" s="251"/>
      <c r="J19" s="251"/>
      <c r="K19" s="252"/>
    </row>
    <row r="20" spans="1:12" s="1" customFormat="1" ht="17.100000000000001" customHeight="1" x14ac:dyDescent="0.2">
      <c r="A20" s="254"/>
      <c r="B20" s="255"/>
      <c r="C20" s="256"/>
      <c r="D20" s="254"/>
      <c r="E20" s="255"/>
      <c r="F20" s="256"/>
      <c r="G20" s="250"/>
      <c r="H20" s="251"/>
      <c r="I20" s="251"/>
      <c r="J20" s="251"/>
      <c r="K20" s="252"/>
    </row>
    <row r="21" spans="1:12" s="1" customFormat="1" ht="17.100000000000001" customHeight="1" x14ac:dyDescent="0.2">
      <c r="A21" s="254"/>
      <c r="B21" s="255"/>
      <c r="C21" s="256"/>
      <c r="D21" s="254"/>
      <c r="E21" s="255"/>
      <c r="F21" s="256"/>
      <c r="G21" s="250"/>
      <c r="H21" s="251"/>
      <c r="I21" s="251"/>
      <c r="J21" s="251"/>
      <c r="K21" s="252"/>
    </row>
    <row r="22" spans="1:12" s="1" customFormat="1" ht="17.100000000000001" customHeight="1" x14ac:dyDescent="0.2">
      <c r="A22" s="254"/>
      <c r="B22" s="255"/>
      <c r="C22" s="256"/>
      <c r="D22" s="254"/>
      <c r="E22" s="255"/>
      <c r="F22" s="256"/>
      <c r="G22" s="250"/>
      <c r="H22" s="251"/>
      <c r="I22" s="251"/>
      <c r="J22" s="251"/>
      <c r="K22" s="252"/>
    </row>
    <row r="23" spans="1:12" s="1" customFormat="1" ht="17.100000000000001" customHeight="1" x14ac:dyDescent="0.2">
      <c r="A23" s="254"/>
      <c r="B23" s="255"/>
      <c r="C23" s="256"/>
      <c r="D23" s="254"/>
      <c r="E23" s="255"/>
      <c r="F23" s="256"/>
      <c r="G23" s="250"/>
      <c r="H23" s="251"/>
      <c r="I23" s="251"/>
      <c r="J23" s="251"/>
      <c r="K23" s="252"/>
    </row>
    <row r="24" spans="1:12" s="1" customFormat="1" ht="17.100000000000001" customHeight="1" x14ac:dyDescent="0.2">
      <c r="A24" s="263"/>
      <c r="B24" s="264"/>
      <c r="C24" s="265"/>
      <c r="D24" s="263"/>
      <c r="E24" s="264"/>
      <c r="F24" s="265"/>
      <c r="G24" s="260"/>
      <c r="H24" s="261"/>
      <c r="I24" s="261"/>
      <c r="J24" s="261"/>
      <c r="K24" s="262"/>
    </row>
    <row r="25" spans="1:12" s="1" customFormat="1" ht="12" customHeight="1" x14ac:dyDescent="0.2">
      <c r="A25" s="5"/>
      <c r="B25" s="3"/>
      <c r="C25" s="3"/>
      <c r="D25" s="3"/>
      <c r="G25" s="7"/>
      <c r="H25" s="19"/>
      <c r="I25" s="19"/>
      <c r="J25" s="19"/>
      <c r="K25" s="5"/>
      <c r="L25" s="4"/>
    </row>
    <row r="26" spans="1:12" s="1" customFormat="1" ht="12" customHeight="1" x14ac:dyDescent="0.2">
      <c r="A26" s="5"/>
      <c r="B26" s="3"/>
      <c r="C26" s="3"/>
      <c r="D26" s="3"/>
      <c r="G26" s="7"/>
      <c r="H26" s="19"/>
      <c r="I26" s="19"/>
      <c r="J26" s="19"/>
      <c r="K26" s="5"/>
      <c r="L26" s="4"/>
    </row>
    <row r="27" spans="1:12" s="20" customFormat="1" ht="15" customHeight="1" x14ac:dyDescent="0.2">
      <c r="A27" s="152" t="s">
        <v>243</v>
      </c>
      <c r="B27" s="157"/>
      <c r="C27" s="157"/>
      <c r="D27" s="157"/>
      <c r="E27" s="157"/>
      <c r="F27" s="157"/>
      <c r="G27" s="157"/>
      <c r="H27" s="157"/>
      <c r="I27" s="157"/>
      <c r="J27" s="157"/>
      <c r="K27" s="158"/>
    </row>
    <row r="28" spans="1:12" s="21" customFormat="1" ht="24" customHeight="1" x14ac:dyDescent="0.2">
      <c r="A28" s="137" t="s">
        <v>125</v>
      </c>
      <c r="B28" s="132"/>
      <c r="C28" s="132"/>
      <c r="D28" s="132"/>
      <c r="E28" s="132"/>
      <c r="F28" s="132"/>
      <c r="G28" s="132"/>
      <c r="H28" s="269" t="s">
        <v>268</v>
      </c>
      <c r="I28" s="270"/>
      <c r="J28" s="270"/>
      <c r="K28" s="271"/>
    </row>
    <row r="29" spans="1:12" s="20" customFormat="1" ht="65.099999999999994" customHeight="1" x14ac:dyDescent="0.2">
      <c r="A29" s="136" t="s">
        <v>275</v>
      </c>
      <c r="B29" s="272" t="s">
        <v>272</v>
      </c>
      <c r="C29" s="272"/>
      <c r="D29" s="272"/>
      <c r="E29" s="272"/>
      <c r="F29" s="272"/>
      <c r="G29" s="273"/>
      <c r="H29" s="133" t="s">
        <v>269</v>
      </c>
      <c r="I29" s="134" t="s">
        <v>341</v>
      </c>
      <c r="J29" s="134" t="s">
        <v>270</v>
      </c>
      <c r="K29" s="122" t="s">
        <v>271</v>
      </c>
    </row>
    <row r="30" spans="1:12" s="20" customFormat="1" ht="18" customHeight="1" x14ac:dyDescent="0.2">
      <c r="A30" s="129" t="s">
        <v>126</v>
      </c>
      <c r="B30" s="135" t="s">
        <v>73</v>
      </c>
      <c r="C30" s="135"/>
      <c r="D30" s="135"/>
      <c r="E30" s="135"/>
      <c r="F30" s="135"/>
      <c r="G30" s="135"/>
      <c r="H30" s="126"/>
      <c r="I30" s="127"/>
      <c r="J30" s="127"/>
      <c r="K30" s="128"/>
    </row>
    <row r="31" spans="1:12" s="20" customFormat="1" ht="18" customHeight="1" x14ac:dyDescent="0.2">
      <c r="A31" s="130" t="s">
        <v>127</v>
      </c>
      <c r="B31" s="85" t="s">
        <v>189</v>
      </c>
      <c r="C31" s="85"/>
      <c r="D31" s="85"/>
      <c r="E31" s="85"/>
      <c r="F31" s="85"/>
      <c r="G31" s="85"/>
      <c r="H31" s="123"/>
      <c r="I31" s="124"/>
      <c r="J31" s="124"/>
      <c r="K31" s="125"/>
    </row>
    <row r="32" spans="1:12" s="20" customFormat="1" ht="18" customHeight="1" x14ac:dyDescent="0.2">
      <c r="A32" s="130" t="s">
        <v>128</v>
      </c>
      <c r="B32" s="85" t="s">
        <v>190</v>
      </c>
      <c r="C32" s="85"/>
      <c r="D32" s="85"/>
      <c r="E32" s="85"/>
      <c r="F32" s="85"/>
      <c r="G32" s="85"/>
      <c r="H32" s="123"/>
      <c r="I32" s="124"/>
      <c r="J32" s="124"/>
      <c r="K32" s="125"/>
    </row>
    <row r="33" spans="1:11" s="20" customFormat="1" ht="18" customHeight="1" x14ac:dyDescent="0.2">
      <c r="A33" s="130" t="s">
        <v>129</v>
      </c>
      <c r="B33" s="85" t="s">
        <v>191</v>
      </c>
      <c r="C33" s="85"/>
      <c r="D33" s="85"/>
      <c r="E33" s="85"/>
      <c r="F33" s="85"/>
      <c r="G33" s="85"/>
      <c r="H33" s="123"/>
      <c r="I33" s="124"/>
      <c r="J33" s="124"/>
      <c r="K33" s="125"/>
    </row>
    <row r="34" spans="1:11" s="20" customFormat="1" ht="18" customHeight="1" x14ac:dyDescent="0.2">
      <c r="A34" s="130" t="s">
        <v>184</v>
      </c>
      <c r="B34" s="85" t="s">
        <v>192</v>
      </c>
      <c r="C34" s="85"/>
      <c r="D34" s="85"/>
      <c r="E34" s="85"/>
      <c r="F34" s="85"/>
      <c r="G34" s="85"/>
      <c r="H34" s="123"/>
      <c r="I34" s="124"/>
      <c r="J34" s="124"/>
      <c r="K34" s="125"/>
    </row>
    <row r="35" spans="1:11" s="20" customFormat="1" ht="18" customHeight="1" x14ac:dyDescent="0.2">
      <c r="A35" s="130" t="s">
        <v>185</v>
      </c>
      <c r="B35" s="85" t="s">
        <v>59</v>
      </c>
      <c r="C35" s="85"/>
      <c r="D35" s="85"/>
      <c r="E35" s="85"/>
      <c r="F35" s="85"/>
      <c r="G35" s="85"/>
      <c r="H35" s="123"/>
      <c r="I35" s="124"/>
      <c r="J35" s="124"/>
      <c r="K35" s="125"/>
    </row>
    <row r="36" spans="1:11" s="3" customFormat="1" ht="18" customHeight="1" x14ac:dyDescent="0.2">
      <c r="A36" s="130" t="s">
        <v>186</v>
      </c>
      <c r="B36" s="85" t="s">
        <v>62</v>
      </c>
      <c r="C36" s="85"/>
      <c r="D36" s="85"/>
      <c r="E36" s="85"/>
      <c r="F36" s="85"/>
      <c r="G36" s="85"/>
      <c r="H36" s="123"/>
      <c r="I36" s="124"/>
      <c r="J36" s="124"/>
      <c r="K36" s="125"/>
    </row>
    <row r="37" spans="1:11" s="3" customFormat="1" ht="18" customHeight="1" x14ac:dyDescent="0.2">
      <c r="A37" s="130" t="s">
        <v>187</v>
      </c>
      <c r="B37" s="85" t="s">
        <v>63</v>
      </c>
      <c r="C37" s="85"/>
      <c r="D37" s="85"/>
      <c r="E37" s="85"/>
      <c r="F37" s="85"/>
      <c r="G37" s="85"/>
      <c r="H37" s="123"/>
      <c r="I37" s="124"/>
      <c r="J37" s="124"/>
      <c r="K37" s="125"/>
    </row>
    <row r="38" spans="1:11" s="3" customFormat="1" ht="18" customHeight="1" x14ac:dyDescent="0.2">
      <c r="A38" s="130" t="s">
        <v>188</v>
      </c>
      <c r="B38" s="85" t="s">
        <v>65</v>
      </c>
      <c r="C38" s="85"/>
      <c r="D38" s="85"/>
      <c r="E38" s="85"/>
      <c r="F38" s="85"/>
      <c r="G38" s="85"/>
      <c r="H38" s="123"/>
      <c r="I38" s="124"/>
      <c r="J38" s="124"/>
      <c r="K38" s="125"/>
    </row>
    <row r="39" spans="1:11" s="3" customFormat="1" ht="18" customHeight="1" x14ac:dyDescent="0.2">
      <c r="A39" s="130" t="s">
        <v>64</v>
      </c>
      <c r="B39" s="85" t="s">
        <v>66</v>
      </c>
      <c r="C39" s="85"/>
      <c r="D39" s="85"/>
      <c r="E39" s="85"/>
      <c r="F39" s="85"/>
      <c r="G39" s="85"/>
      <c r="H39" s="123"/>
      <c r="I39" s="124"/>
      <c r="J39" s="124"/>
      <c r="K39" s="125"/>
    </row>
    <row r="40" spans="1:11" s="3" customFormat="1" ht="18" customHeight="1" x14ac:dyDescent="0.2">
      <c r="A40" s="130" t="s">
        <v>273</v>
      </c>
      <c r="B40" s="85" t="s">
        <v>300</v>
      </c>
      <c r="C40" s="85"/>
      <c r="D40" s="85"/>
      <c r="E40" s="85"/>
      <c r="F40" s="85"/>
      <c r="G40" s="85"/>
      <c r="H40" s="123"/>
      <c r="I40" s="124"/>
      <c r="J40" s="124"/>
      <c r="K40" s="125"/>
    </row>
    <row r="41" spans="1:11" s="3" customFormat="1" ht="18" customHeight="1" x14ac:dyDescent="0.2">
      <c r="A41" s="131" t="s">
        <v>246</v>
      </c>
      <c r="B41" s="86"/>
      <c r="C41" s="85"/>
      <c r="D41" s="85"/>
      <c r="E41" s="85"/>
      <c r="F41" s="85"/>
      <c r="G41" s="85"/>
      <c r="H41" s="266" t="s">
        <v>247</v>
      </c>
      <c r="I41" s="267"/>
      <c r="J41" s="267"/>
      <c r="K41" s="268"/>
    </row>
    <row r="42" spans="1:11" s="3" customFormat="1" ht="30" customHeight="1" x14ac:dyDescent="0.2">
      <c r="A42" s="257" t="s">
        <v>347</v>
      </c>
      <c r="B42" s="258"/>
      <c r="C42" s="258"/>
      <c r="D42" s="258"/>
      <c r="E42" s="258"/>
      <c r="F42" s="258"/>
      <c r="G42" s="259"/>
      <c r="H42" s="253" t="s">
        <v>248</v>
      </c>
      <c r="I42" s="253"/>
      <c r="J42" s="253"/>
      <c r="K42" s="253"/>
    </row>
    <row r="43" spans="1:11" s="3" customFormat="1" ht="12" customHeight="1" x14ac:dyDescent="0.2">
      <c r="A43" s="87"/>
      <c r="C43" s="72"/>
      <c r="D43" s="72"/>
      <c r="E43" s="72"/>
      <c r="F43" s="72"/>
      <c r="G43" s="72"/>
      <c r="H43" s="88"/>
      <c r="I43" s="88"/>
      <c r="J43" s="88"/>
      <c r="K43" s="88"/>
    </row>
    <row r="44" spans="1:11" s="3" customFormat="1" ht="12" customHeight="1" x14ac:dyDescent="0.2">
      <c r="A44" s="87"/>
      <c r="C44" s="72"/>
      <c r="D44" s="72"/>
      <c r="E44" s="72"/>
      <c r="F44" s="72"/>
      <c r="G44" s="72"/>
      <c r="H44" s="88"/>
      <c r="I44" s="88"/>
      <c r="J44" s="88"/>
      <c r="K44" s="88"/>
    </row>
    <row r="45" spans="1:11" s="3" customFormat="1" ht="12" customHeight="1" x14ac:dyDescent="0.2">
      <c r="A45" s="87"/>
      <c r="C45" s="72"/>
      <c r="D45" s="72"/>
      <c r="E45" s="72"/>
      <c r="F45" s="72"/>
      <c r="G45" s="72"/>
      <c r="H45" s="88"/>
      <c r="I45" s="88"/>
      <c r="J45" s="88"/>
      <c r="K45" s="88"/>
    </row>
    <row r="46" spans="1:11" s="3" customFormat="1" ht="12" customHeight="1" x14ac:dyDescent="0.2">
      <c r="A46" s="79"/>
      <c r="B46" s="80"/>
      <c r="C46" s="80"/>
      <c r="D46" s="72"/>
      <c r="E46" s="72"/>
      <c r="F46" s="72"/>
      <c r="G46" s="72"/>
      <c r="H46" s="81"/>
      <c r="I46" s="81"/>
      <c r="J46" s="81"/>
      <c r="K46" s="81"/>
    </row>
    <row r="47" spans="1:11" s="3" customFormat="1" ht="5.0999999999999996" customHeight="1" x14ac:dyDescent="0.2"/>
    <row r="48" spans="1:11" s="3" customFormat="1" ht="12" customHeight="1" x14ac:dyDescent="0.2">
      <c r="A48" s="65">
        <v>1</v>
      </c>
      <c r="B48" s="48" t="s">
        <v>163</v>
      </c>
    </row>
    <row r="49" spans="1:1" s="3" customFormat="1" ht="5.0999999999999996" customHeight="1" x14ac:dyDescent="0.2"/>
    <row r="50" spans="1:1" s="1" customFormat="1" ht="12" customHeight="1" x14ac:dyDescent="0.2">
      <c r="A50" s="71" t="str">
        <f>'Seite 1'!A64</f>
        <v>Antrag zur Förderung von AUPA</v>
      </c>
    </row>
    <row r="51" spans="1:1" s="1" customFormat="1" ht="12" customHeight="1" x14ac:dyDescent="0.2">
      <c r="A51" s="71" t="str">
        <f>'Seite 1'!A65</f>
        <v>Formularversion: V 2.1 vom 16.05.23 - öffentlich -</v>
      </c>
    </row>
  </sheetData>
  <sheetProtection password="EDE9" sheet="1" objects="1" scenarios="1" selectLockedCells="1"/>
  <mergeCells count="45">
    <mergeCell ref="A16:C16"/>
    <mergeCell ref="D15:F15"/>
    <mergeCell ref="G15:K15"/>
    <mergeCell ref="D8:K8"/>
    <mergeCell ref="D9:K9"/>
    <mergeCell ref="D16:F16"/>
    <mergeCell ref="G16:K16"/>
    <mergeCell ref="H1:K1"/>
    <mergeCell ref="A5:K6"/>
    <mergeCell ref="A8:C8"/>
    <mergeCell ref="A15:C15"/>
    <mergeCell ref="A9:C9"/>
    <mergeCell ref="A10:C10"/>
    <mergeCell ref="D10:K10"/>
    <mergeCell ref="A11:C11"/>
    <mergeCell ref="D11:K11"/>
    <mergeCell ref="D22:F22"/>
    <mergeCell ref="A17:C17"/>
    <mergeCell ref="A18:C18"/>
    <mergeCell ref="G20:K20"/>
    <mergeCell ref="D19:F19"/>
    <mergeCell ref="G19:K19"/>
    <mergeCell ref="D17:F17"/>
    <mergeCell ref="G17:K17"/>
    <mergeCell ref="D18:F18"/>
    <mergeCell ref="G18:K18"/>
    <mergeCell ref="A19:C19"/>
    <mergeCell ref="A20:C20"/>
    <mergeCell ref="D20:F20"/>
    <mergeCell ref="G22:K22"/>
    <mergeCell ref="H42:K42"/>
    <mergeCell ref="A21:C21"/>
    <mergeCell ref="D21:F21"/>
    <mergeCell ref="A42:G42"/>
    <mergeCell ref="G24:K24"/>
    <mergeCell ref="D23:F23"/>
    <mergeCell ref="D24:F24"/>
    <mergeCell ref="H41:K41"/>
    <mergeCell ref="H28:K28"/>
    <mergeCell ref="B29:G29"/>
    <mergeCell ref="A24:C24"/>
    <mergeCell ref="A23:C23"/>
    <mergeCell ref="G23:K23"/>
    <mergeCell ref="G21:K21"/>
    <mergeCell ref="A22:C22"/>
  </mergeCells>
  <phoneticPr fontId="4" type="noConversion"/>
  <conditionalFormatting sqref="H1:J1">
    <cfRule type="cellIs" dxfId="5" priority="2" stopIfTrue="1" operator="equal">
      <formula>0</formula>
    </cfRule>
  </conditionalFormatting>
  <pageMargins left="0.78740157480314965" right="0.19685039370078741" top="0.19685039370078741" bottom="0.19685039370078741" header="0.19685039370078741" footer="0.19685039370078741"/>
  <pageSetup paperSize="9" orientation="portrait" r:id="rId1"/>
  <headerFooter alignWithMargins="0">
    <oddFooter>&amp;C&amp;8&amp;A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pageSetUpPr fitToPage="1"/>
  </sheetPr>
  <dimension ref="A1:J63"/>
  <sheetViews>
    <sheetView showGridLines="0" workbookViewId="0">
      <selection activeCell="H8" sqref="H8:I9"/>
    </sheetView>
  </sheetViews>
  <sheetFormatPr baseColWidth="10" defaultRowHeight="12" x14ac:dyDescent="0.2"/>
  <cols>
    <col min="1" max="1" width="5.7109375" style="26" customWidth="1"/>
    <col min="2" max="9" width="10.7109375" style="4" customWidth="1"/>
    <col min="10" max="16384" width="11.42578125" style="4"/>
  </cols>
  <sheetData>
    <row r="1" spans="1:10" ht="15" customHeight="1" x14ac:dyDescent="0.2">
      <c r="A1" s="23"/>
      <c r="B1" s="3"/>
      <c r="C1" s="3"/>
      <c r="D1" s="18"/>
      <c r="E1" s="14"/>
      <c r="F1" s="14"/>
      <c r="G1" s="118" t="s">
        <v>251</v>
      </c>
      <c r="H1" s="243" t="str">
        <f>'Seite 1'!$H$19</f>
        <v>F-BAN</v>
      </c>
      <c r="I1" s="244"/>
    </row>
    <row r="2" spans="1:10" s="1" customFormat="1" ht="5.0999999999999996" customHeight="1" x14ac:dyDescent="0.2">
      <c r="A2" s="24"/>
      <c r="B2" s="3"/>
      <c r="C2" s="3"/>
      <c r="D2" s="3"/>
      <c r="I2" s="7"/>
      <c r="J2" s="4"/>
    </row>
    <row r="3" spans="1:10" s="1" customFormat="1" ht="15" customHeight="1" x14ac:dyDescent="0.2">
      <c r="A3" s="152" t="s">
        <v>244</v>
      </c>
      <c r="B3" s="153"/>
      <c r="C3" s="153"/>
      <c r="D3" s="153"/>
      <c r="E3" s="153"/>
      <c r="F3" s="153"/>
      <c r="G3" s="153"/>
      <c r="H3" s="153"/>
      <c r="I3" s="151"/>
    </row>
    <row r="4" spans="1:10" s="1" customFormat="1" ht="5.0999999999999996" customHeight="1" x14ac:dyDescent="0.2">
      <c r="A4" s="25"/>
    </row>
    <row r="5" spans="1:10" ht="15" customHeight="1" x14ac:dyDescent="0.2">
      <c r="A5" s="138" t="s">
        <v>277</v>
      </c>
      <c r="B5" s="139"/>
      <c r="C5" s="139"/>
      <c r="D5" s="139"/>
      <c r="E5" s="139"/>
      <c r="F5" s="139"/>
      <c r="G5" s="139"/>
      <c r="H5" s="139"/>
      <c r="I5" s="140"/>
    </row>
    <row r="6" spans="1:10" ht="12" customHeight="1" x14ac:dyDescent="0.2">
      <c r="H6" s="120"/>
      <c r="I6" s="120"/>
    </row>
    <row r="7" spans="1:10" ht="15" customHeight="1" x14ac:dyDescent="0.2">
      <c r="A7" s="195" t="s">
        <v>131</v>
      </c>
      <c r="B7" s="22" t="s">
        <v>114</v>
      </c>
      <c r="H7" s="296" t="s">
        <v>278</v>
      </c>
      <c r="I7" s="296"/>
    </row>
    <row r="8" spans="1:10" ht="15" customHeight="1" x14ac:dyDescent="0.2">
      <c r="A8" s="309" t="s">
        <v>282</v>
      </c>
      <c r="B8" s="307" t="s">
        <v>345</v>
      </c>
      <c r="C8" s="307"/>
      <c r="D8" s="307"/>
      <c r="E8" s="307"/>
      <c r="F8" s="307"/>
      <c r="G8" s="308"/>
      <c r="H8" s="297"/>
      <c r="I8" s="298"/>
    </row>
    <row r="9" spans="1:10" ht="15" customHeight="1" x14ac:dyDescent="0.2">
      <c r="A9" s="310"/>
      <c r="B9" s="307"/>
      <c r="C9" s="307"/>
      <c r="D9" s="307"/>
      <c r="E9" s="307"/>
      <c r="F9" s="307"/>
      <c r="G9" s="308"/>
      <c r="H9" s="299"/>
      <c r="I9" s="300"/>
    </row>
    <row r="10" spans="1:10" ht="15" customHeight="1" x14ac:dyDescent="0.2">
      <c r="A10" s="26" t="s">
        <v>132</v>
      </c>
      <c r="B10" s="4" t="s">
        <v>86</v>
      </c>
      <c r="H10" s="303"/>
      <c r="I10" s="304"/>
    </row>
    <row r="11" spans="1:10" ht="15" customHeight="1" thickBot="1" x14ac:dyDescent="0.25">
      <c r="B11" s="22" t="str">
        <f>CONCATENATE("Summe ",B7)</f>
        <v>Summe Ausgaben für Personal</v>
      </c>
      <c r="H11" s="292">
        <f>SUMPRODUCT(ROUND(H8:H10,2))</f>
        <v>0</v>
      </c>
      <c r="I11" s="293"/>
    </row>
    <row r="12" spans="1:10" ht="12" customHeight="1" thickTop="1" x14ac:dyDescent="0.2">
      <c r="H12" s="3"/>
      <c r="I12" s="3"/>
    </row>
    <row r="13" spans="1:10" ht="15" customHeight="1" x14ac:dyDescent="0.2">
      <c r="A13" s="195" t="s">
        <v>133</v>
      </c>
      <c r="B13" s="22" t="s">
        <v>49</v>
      </c>
      <c r="H13" s="3"/>
      <c r="I13" s="3"/>
    </row>
    <row r="14" spans="1:10" ht="15" customHeight="1" x14ac:dyDescent="0.2">
      <c r="A14" s="26" t="s">
        <v>134</v>
      </c>
      <c r="B14" s="4" t="s">
        <v>93</v>
      </c>
      <c r="H14" s="294"/>
      <c r="I14" s="295"/>
    </row>
    <row r="15" spans="1:10" ht="15" customHeight="1" x14ac:dyDescent="0.2">
      <c r="A15" s="26" t="s">
        <v>135</v>
      </c>
      <c r="B15" s="115" t="s">
        <v>279</v>
      </c>
      <c r="H15" s="301"/>
      <c r="I15" s="302"/>
    </row>
    <row r="16" spans="1:10" ht="15" customHeight="1" x14ac:dyDescent="0.2">
      <c r="A16" s="26" t="s">
        <v>136</v>
      </c>
      <c r="B16" s="4" t="s">
        <v>199</v>
      </c>
      <c r="H16" s="301"/>
      <c r="I16" s="302"/>
    </row>
    <row r="17" spans="1:9" ht="15" customHeight="1" x14ac:dyDescent="0.2">
      <c r="A17" s="26" t="s">
        <v>137</v>
      </c>
      <c r="B17" s="4" t="s">
        <v>200</v>
      </c>
      <c r="H17" s="301"/>
      <c r="I17" s="302"/>
    </row>
    <row r="18" spans="1:9" ht="15" customHeight="1" x14ac:dyDescent="0.2">
      <c r="A18" s="26" t="s">
        <v>138</v>
      </c>
      <c r="B18" s="4" t="s">
        <v>98</v>
      </c>
      <c r="H18" s="301"/>
      <c r="I18" s="302"/>
    </row>
    <row r="19" spans="1:9" ht="15" customHeight="1" x14ac:dyDescent="0.2">
      <c r="A19" s="26" t="s">
        <v>139</v>
      </c>
      <c r="B19" s="4" t="s">
        <v>94</v>
      </c>
      <c r="H19" s="301"/>
      <c r="I19" s="302"/>
    </row>
    <row r="20" spans="1:9" ht="15" customHeight="1" x14ac:dyDescent="0.2">
      <c r="A20" s="26" t="s">
        <v>111</v>
      </c>
      <c r="B20" s="4" t="s">
        <v>60</v>
      </c>
      <c r="H20" s="301"/>
      <c r="I20" s="302"/>
    </row>
    <row r="21" spans="1:9" ht="15" customHeight="1" x14ac:dyDescent="0.2">
      <c r="A21" s="26" t="s">
        <v>95</v>
      </c>
      <c r="B21" s="115" t="s">
        <v>280</v>
      </c>
      <c r="H21" s="301"/>
      <c r="I21" s="302"/>
    </row>
    <row r="22" spans="1:9" ht="15" customHeight="1" x14ac:dyDescent="0.2">
      <c r="A22" s="26" t="s">
        <v>96</v>
      </c>
      <c r="B22" s="115" t="s">
        <v>281</v>
      </c>
      <c r="H22" s="301"/>
      <c r="I22" s="302"/>
    </row>
    <row r="23" spans="1:9" ht="15" customHeight="1" x14ac:dyDescent="0.2">
      <c r="A23" s="26" t="s">
        <v>97</v>
      </c>
      <c r="B23" s="115" t="s">
        <v>54</v>
      </c>
      <c r="H23" s="301"/>
      <c r="I23" s="302"/>
    </row>
    <row r="24" spans="1:9" ht="15" customHeight="1" thickBot="1" x14ac:dyDescent="0.25">
      <c r="B24" s="22" t="str">
        <f>CONCATENATE("Summe ",LEFT(B13,12))</f>
        <v>Summe Sachausgaben</v>
      </c>
      <c r="H24" s="292">
        <f>SUMPRODUCT(ROUND(H14:H23,2))</f>
        <v>0</v>
      </c>
      <c r="I24" s="293"/>
    </row>
    <row r="25" spans="1:9" ht="12" customHeight="1" thickTop="1" x14ac:dyDescent="0.2"/>
    <row r="26" spans="1:9" ht="15" customHeight="1" thickBot="1" x14ac:dyDescent="0.25">
      <c r="A26" s="27" t="s">
        <v>112</v>
      </c>
      <c r="B26" s="28"/>
      <c r="C26" s="28"/>
      <c r="D26" s="28"/>
      <c r="E26" s="28"/>
      <c r="F26" s="28"/>
      <c r="G26" s="28"/>
      <c r="H26" s="292">
        <f>H11+H24</f>
        <v>0</v>
      </c>
      <c r="I26" s="293"/>
    </row>
    <row r="27" spans="1:9" ht="12.75" thickTop="1" x14ac:dyDescent="0.2"/>
    <row r="29" spans="1:9" ht="15" customHeight="1" x14ac:dyDescent="0.2">
      <c r="A29" s="138" t="s">
        <v>241</v>
      </c>
      <c r="B29" s="139"/>
      <c r="C29" s="139"/>
      <c r="D29" s="139"/>
      <c r="E29" s="139"/>
      <c r="F29" s="139"/>
      <c r="G29" s="139"/>
      <c r="H29" s="139"/>
      <c r="I29" s="140"/>
    </row>
    <row r="31" spans="1:9" ht="15" customHeight="1" x14ac:dyDescent="0.2">
      <c r="A31" s="195" t="s">
        <v>150</v>
      </c>
      <c r="B31" s="22" t="s">
        <v>123</v>
      </c>
      <c r="H31" s="296" t="s">
        <v>278</v>
      </c>
      <c r="I31" s="296"/>
    </row>
    <row r="32" spans="1:9" ht="15" customHeight="1" x14ac:dyDescent="0.2">
      <c r="A32" s="26" t="s">
        <v>154</v>
      </c>
      <c r="B32" s="115" t="s">
        <v>283</v>
      </c>
      <c r="H32" s="294"/>
      <c r="I32" s="295"/>
    </row>
    <row r="33" spans="1:9" ht="15" customHeight="1" x14ac:dyDescent="0.2">
      <c r="A33" s="26" t="s">
        <v>155</v>
      </c>
      <c r="B33" s="115" t="s">
        <v>249</v>
      </c>
      <c r="H33" s="301"/>
      <c r="I33" s="302"/>
    </row>
    <row r="34" spans="1:9" ht="15" customHeight="1" x14ac:dyDescent="0.2">
      <c r="A34" s="26" t="s">
        <v>156</v>
      </c>
      <c r="B34" s="4" t="s">
        <v>179</v>
      </c>
      <c r="H34" s="303"/>
      <c r="I34" s="304"/>
    </row>
    <row r="35" spans="1:9" ht="15" customHeight="1" thickBot="1" x14ac:dyDescent="0.25">
      <c r="B35" s="22" t="str">
        <f>CONCATENATE("Summe ",B31)</f>
        <v>Summe Private Mittel</v>
      </c>
      <c r="H35" s="292">
        <f>SUMPRODUCT(ROUND(H32:H34,2))</f>
        <v>0</v>
      </c>
      <c r="I35" s="293"/>
    </row>
    <row r="36" spans="1:9" ht="12" customHeight="1" thickTop="1" x14ac:dyDescent="0.2">
      <c r="B36" s="29"/>
    </row>
    <row r="37" spans="1:9" ht="15" customHeight="1" x14ac:dyDescent="0.2">
      <c r="A37" s="195" t="s">
        <v>152</v>
      </c>
      <c r="B37" s="22" t="s">
        <v>348</v>
      </c>
    </row>
    <row r="38" spans="1:9" ht="15" customHeight="1" x14ac:dyDescent="0.2">
      <c r="A38" s="26" t="s">
        <v>157</v>
      </c>
      <c r="B38" s="4" t="s">
        <v>75</v>
      </c>
      <c r="H38" s="294"/>
      <c r="I38" s="295"/>
    </row>
    <row r="39" spans="1:9" ht="15" customHeight="1" x14ac:dyDescent="0.2">
      <c r="A39" s="26" t="s">
        <v>158</v>
      </c>
      <c r="B39" s="4" t="s">
        <v>76</v>
      </c>
      <c r="H39" s="303"/>
      <c r="I39" s="304"/>
    </row>
    <row r="40" spans="1:9" ht="15" customHeight="1" thickBot="1" x14ac:dyDescent="0.25">
      <c r="B40" s="22" t="str">
        <f>CONCATENATE("Summe ",LEFT(B37,18))</f>
        <v>Summe Öffentliche Mittel</v>
      </c>
      <c r="H40" s="292">
        <f>SUMPRODUCT(ROUND(H38:H39,2))</f>
        <v>0</v>
      </c>
      <c r="I40" s="293"/>
    </row>
    <row r="41" spans="1:9" ht="12" customHeight="1" thickTop="1" x14ac:dyDescent="0.2">
      <c r="B41" s="29"/>
    </row>
    <row r="42" spans="1:9" ht="15" customHeight="1" x14ac:dyDescent="0.2">
      <c r="A42" s="195" t="s">
        <v>153</v>
      </c>
      <c r="B42" s="22" t="s">
        <v>182</v>
      </c>
    </row>
    <row r="43" spans="1:9" ht="15" customHeight="1" x14ac:dyDescent="0.2">
      <c r="A43" s="26" t="s">
        <v>159</v>
      </c>
      <c r="B43" s="4" t="s">
        <v>180</v>
      </c>
      <c r="H43" s="294"/>
      <c r="I43" s="295"/>
    </row>
    <row r="44" spans="1:9" ht="15" customHeight="1" x14ac:dyDescent="0.2">
      <c r="A44" s="26" t="s">
        <v>160</v>
      </c>
      <c r="B44" s="4" t="s">
        <v>181</v>
      </c>
      <c r="H44" s="301"/>
      <c r="I44" s="302"/>
    </row>
    <row r="45" spans="1:9" ht="15" customHeight="1" thickBot="1" x14ac:dyDescent="0.25">
      <c r="B45" s="22" t="str">
        <f>CONCATENATE("Summe ",B42)</f>
        <v>Summe beantragte Zuwendung</v>
      </c>
      <c r="H45" s="292">
        <f>SUMPRODUCT(ROUND(H43:H44,2))</f>
        <v>0</v>
      </c>
      <c r="I45" s="293"/>
    </row>
    <row r="46" spans="1:9" ht="12" customHeight="1" thickTop="1" x14ac:dyDescent="0.2">
      <c r="H46" s="53"/>
      <c r="I46" s="53"/>
    </row>
    <row r="47" spans="1:9" ht="15" customHeight="1" thickBot="1" x14ac:dyDescent="0.25">
      <c r="A47" s="27" t="s">
        <v>113</v>
      </c>
      <c r="B47" s="28"/>
      <c r="C47" s="28"/>
      <c r="D47" s="28"/>
      <c r="E47" s="28"/>
      <c r="F47" s="28"/>
      <c r="G47" s="28"/>
      <c r="H47" s="292">
        <f>H35+H40+H45</f>
        <v>0</v>
      </c>
      <c r="I47" s="293"/>
    </row>
    <row r="48" spans="1:9" ht="12.75" thickTop="1" x14ac:dyDescent="0.2"/>
    <row r="53" spans="1:9" s="1" customFormat="1" x14ac:dyDescent="0.2">
      <c r="A53" s="312"/>
      <c r="B53" s="312"/>
      <c r="C53" s="312"/>
      <c r="D53" s="312"/>
      <c r="F53" s="311"/>
      <c r="G53" s="311"/>
      <c r="H53" s="311"/>
      <c r="I53" s="311"/>
    </row>
    <row r="54" spans="1:9" s="1" customFormat="1" x14ac:dyDescent="0.2">
      <c r="A54" s="305"/>
      <c r="B54" s="305"/>
      <c r="C54" s="305"/>
      <c r="D54" s="73">
        <f ca="1">IF('Seite 1'!$H$18="","",'Seite 1'!$H$18)</f>
        <v>45062</v>
      </c>
      <c r="F54" s="306"/>
      <c r="G54" s="306"/>
      <c r="H54" s="306"/>
      <c r="I54" s="306"/>
    </row>
    <row r="55" spans="1:9" s="1" customFormat="1" ht="12" customHeight="1" x14ac:dyDescent="0.2">
      <c r="A55" s="37" t="s">
        <v>130</v>
      </c>
      <c r="F55" s="82" t="s">
        <v>201</v>
      </c>
      <c r="G55" s="82"/>
    </row>
    <row r="56" spans="1:9" s="1" customFormat="1" x14ac:dyDescent="0.2">
      <c r="A56" s="25"/>
      <c r="H56" s="83"/>
      <c r="I56" s="83"/>
    </row>
    <row r="57" spans="1:9" s="1" customFormat="1" x14ac:dyDescent="0.2">
      <c r="A57" s="25"/>
      <c r="H57" s="83"/>
      <c r="I57" s="83"/>
    </row>
    <row r="58" spans="1:9" x14ac:dyDescent="0.2">
      <c r="A58" s="55"/>
      <c r="B58" s="56"/>
      <c r="C58" s="56"/>
    </row>
    <row r="59" spans="1:9" ht="5.0999999999999996" customHeight="1" x14ac:dyDescent="0.2">
      <c r="A59" s="66"/>
      <c r="B59" s="67"/>
      <c r="C59" s="67"/>
    </row>
    <row r="60" spans="1:9" x14ac:dyDescent="0.2">
      <c r="A60" s="65">
        <v>1</v>
      </c>
      <c r="B60" s="48" t="s">
        <v>163</v>
      </c>
      <c r="C60" s="3"/>
    </row>
    <row r="61" spans="1:9" ht="5.0999999999999996" customHeight="1" x14ac:dyDescent="0.2"/>
    <row r="62" spans="1:9" ht="12" customHeight="1" x14ac:dyDescent="0.2">
      <c r="A62" s="69" t="str">
        <f>'Seite 1'!A64</f>
        <v>Antrag zur Förderung von AUPA</v>
      </c>
    </row>
    <row r="63" spans="1:9" ht="12" customHeight="1" x14ac:dyDescent="0.2">
      <c r="A63" s="69" t="str">
        <f>'Seite 1'!A65</f>
        <v>Formularversion: V 2.1 vom 16.05.23 - öffentlich -</v>
      </c>
    </row>
  </sheetData>
  <sheetProtection password="EDE9" sheet="1" objects="1" scenarios="1" selectLockedCells="1"/>
  <mergeCells count="35">
    <mergeCell ref="B8:G9"/>
    <mergeCell ref="A8:A9"/>
    <mergeCell ref="F53:I53"/>
    <mergeCell ref="A53:D53"/>
    <mergeCell ref="H16:I16"/>
    <mergeCell ref="H17:I17"/>
    <mergeCell ref="H18:I18"/>
    <mergeCell ref="H22:I22"/>
    <mergeCell ref="H20:I20"/>
    <mergeCell ref="H23:I23"/>
    <mergeCell ref="H21:I21"/>
    <mergeCell ref="H19:I19"/>
    <mergeCell ref="H24:I24"/>
    <mergeCell ref="H26:I26"/>
    <mergeCell ref="H34:I34"/>
    <mergeCell ref="H38:I38"/>
    <mergeCell ref="A54:C54"/>
    <mergeCell ref="H47:I47"/>
    <mergeCell ref="H45:I45"/>
    <mergeCell ref="H33:I33"/>
    <mergeCell ref="F54:I54"/>
    <mergeCell ref="H44:I44"/>
    <mergeCell ref="H39:I39"/>
    <mergeCell ref="H40:I40"/>
    <mergeCell ref="H43:I43"/>
    <mergeCell ref="H35:I35"/>
    <mergeCell ref="H1:I1"/>
    <mergeCell ref="H11:I11"/>
    <mergeCell ref="H14:I14"/>
    <mergeCell ref="H7:I7"/>
    <mergeCell ref="H32:I32"/>
    <mergeCell ref="H8:I9"/>
    <mergeCell ref="H15:I15"/>
    <mergeCell ref="H10:I10"/>
    <mergeCell ref="H31:I31"/>
  </mergeCells>
  <phoneticPr fontId="4" type="noConversion"/>
  <conditionalFormatting sqref="H1">
    <cfRule type="cellIs" dxfId="4" priority="1" stopIfTrue="1" operator="equal">
      <formula>0</formula>
    </cfRule>
  </conditionalFormatting>
  <pageMargins left="0.78740157480314965" right="0.19685039370078741" top="0.19685039370078741" bottom="0.19685039370078741" header="0.19685039370078741" footer="0.19685039370078741"/>
  <pageSetup paperSize="9" orientation="portrait" r:id="rId1"/>
  <headerFooter alignWithMargins="0">
    <oddFooter>&amp;C&amp;8&amp;A</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5">
    <pageSetUpPr fitToPage="1"/>
  </sheetPr>
  <dimension ref="A1:I71"/>
  <sheetViews>
    <sheetView showGridLines="0" workbookViewId="0">
      <selection activeCell="A59" sqref="A59:D59"/>
    </sheetView>
  </sheetViews>
  <sheetFormatPr baseColWidth="10" defaultRowHeight="12" x14ac:dyDescent="0.2"/>
  <cols>
    <col min="1" max="1" width="5.7109375" style="25" customWidth="1"/>
    <col min="2" max="9" width="10.7109375" style="1" customWidth="1"/>
    <col min="10" max="16384" width="11.42578125" style="1"/>
  </cols>
  <sheetData>
    <row r="1" spans="1:9" ht="15" customHeight="1" x14ac:dyDescent="0.2">
      <c r="A1" s="23"/>
      <c r="B1" s="3"/>
      <c r="C1" s="3"/>
      <c r="D1" s="18"/>
      <c r="E1" s="14"/>
      <c r="F1" s="14"/>
      <c r="G1" s="118" t="s">
        <v>251</v>
      </c>
      <c r="H1" s="243" t="str">
        <f>'Seite 1'!H19</f>
        <v>F-BAN</v>
      </c>
      <c r="I1" s="315"/>
    </row>
    <row r="2" spans="1:9" ht="5.0999999999999996" customHeight="1" x14ac:dyDescent="0.2"/>
    <row r="3" spans="1:9" ht="15" customHeight="1" x14ac:dyDescent="0.2">
      <c r="A3" s="152" t="s">
        <v>259</v>
      </c>
      <c r="B3" s="153"/>
      <c r="C3" s="153"/>
      <c r="D3" s="153"/>
      <c r="E3" s="153"/>
      <c r="F3" s="153"/>
      <c r="G3" s="153"/>
      <c r="H3" s="153"/>
      <c r="I3" s="151"/>
    </row>
    <row r="4" spans="1:9" ht="5.0999999999999996" customHeight="1" x14ac:dyDescent="0.2">
      <c r="A4" s="143"/>
      <c r="B4" s="3"/>
      <c r="C4" s="3"/>
      <c r="D4" s="3"/>
      <c r="E4" s="3"/>
      <c r="F4" s="3"/>
      <c r="G4" s="3"/>
      <c r="H4" s="3"/>
      <c r="I4" s="16"/>
    </row>
    <row r="5" spans="1:9" ht="15" customHeight="1" x14ac:dyDescent="0.2">
      <c r="A5" s="144" t="s">
        <v>107</v>
      </c>
      <c r="B5" s="3"/>
      <c r="C5" s="3"/>
      <c r="D5" s="3"/>
      <c r="E5" s="3"/>
      <c r="F5" s="3"/>
      <c r="G5" s="3"/>
      <c r="H5" s="3"/>
      <c r="I5" s="16"/>
    </row>
    <row r="6" spans="1:9" ht="5.0999999999999996" customHeight="1" x14ac:dyDescent="0.2">
      <c r="A6" s="143"/>
      <c r="B6" s="3"/>
      <c r="C6" s="3"/>
      <c r="D6" s="3"/>
      <c r="E6" s="3"/>
      <c r="F6" s="3"/>
      <c r="G6" s="3"/>
      <c r="H6" s="3"/>
      <c r="I6" s="16"/>
    </row>
    <row r="7" spans="1:9" ht="12" customHeight="1" x14ac:dyDescent="0.2">
      <c r="A7" s="143"/>
      <c r="B7" s="313" t="s">
        <v>108</v>
      </c>
      <c r="C7" s="313"/>
      <c r="D7" s="313"/>
      <c r="E7" s="313"/>
      <c r="F7" s="313"/>
      <c r="G7" s="313"/>
      <c r="H7" s="313"/>
      <c r="I7" s="314"/>
    </row>
    <row r="8" spans="1:9" ht="12" customHeight="1" x14ac:dyDescent="0.2">
      <c r="A8" s="143"/>
      <c r="B8" s="313"/>
      <c r="C8" s="313"/>
      <c r="D8" s="313"/>
      <c r="E8" s="313"/>
      <c r="F8" s="313"/>
      <c r="G8" s="313"/>
      <c r="H8" s="313"/>
      <c r="I8" s="314"/>
    </row>
    <row r="9" spans="1:9" ht="12" customHeight="1" x14ac:dyDescent="0.2">
      <c r="A9" s="143"/>
      <c r="B9" s="313" t="s">
        <v>257</v>
      </c>
      <c r="C9" s="313"/>
      <c r="D9" s="313"/>
      <c r="E9" s="313"/>
      <c r="F9" s="313"/>
      <c r="G9" s="313"/>
      <c r="H9" s="313"/>
      <c r="I9" s="314"/>
    </row>
    <row r="10" spans="1:9" ht="12" customHeight="1" x14ac:dyDescent="0.2">
      <c r="A10" s="143"/>
      <c r="B10" s="313"/>
      <c r="C10" s="313"/>
      <c r="D10" s="313"/>
      <c r="E10" s="313"/>
      <c r="F10" s="313"/>
      <c r="G10" s="313"/>
      <c r="H10" s="313"/>
      <c r="I10" s="314"/>
    </row>
    <row r="11" spans="1:9" ht="12" customHeight="1" x14ac:dyDescent="0.2">
      <c r="A11" s="143"/>
      <c r="B11" s="313"/>
      <c r="C11" s="313"/>
      <c r="D11" s="313"/>
      <c r="E11" s="313"/>
      <c r="F11" s="313"/>
      <c r="G11" s="313"/>
      <c r="H11" s="313"/>
      <c r="I11" s="314"/>
    </row>
    <row r="12" spans="1:9" ht="12" customHeight="1" x14ac:dyDescent="0.2">
      <c r="A12" s="143"/>
      <c r="B12" s="313"/>
      <c r="C12" s="313"/>
      <c r="D12" s="313"/>
      <c r="E12" s="313"/>
      <c r="F12" s="313"/>
      <c r="G12" s="313"/>
      <c r="H12" s="313"/>
      <c r="I12" s="314"/>
    </row>
    <row r="13" spans="1:9" ht="12" customHeight="1" x14ac:dyDescent="0.2">
      <c r="A13" s="143"/>
      <c r="B13" s="313"/>
      <c r="C13" s="313"/>
      <c r="D13" s="313"/>
      <c r="E13" s="313"/>
      <c r="F13" s="313"/>
      <c r="G13" s="313"/>
      <c r="H13" s="313"/>
      <c r="I13" s="314"/>
    </row>
    <row r="14" spans="1:9" ht="12" customHeight="1" x14ac:dyDescent="0.2">
      <c r="A14" s="143"/>
      <c r="B14" s="313" t="s">
        <v>196</v>
      </c>
      <c r="C14" s="313"/>
      <c r="D14" s="313"/>
      <c r="E14" s="313"/>
      <c r="F14" s="313"/>
      <c r="G14" s="313"/>
      <c r="H14" s="313"/>
      <c r="I14" s="314"/>
    </row>
    <row r="15" spans="1:9" ht="12" customHeight="1" x14ac:dyDescent="0.2">
      <c r="A15" s="143"/>
      <c r="B15" s="313"/>
      <c r="C15" s="313"/>
      <c r="D15" s="313"/>
      <c r="E15" s="313"/>
      <c r="F15" s="313"/>
      <c r="G15" s="313"/>
      <c r="H15" s="313"/>
      <c r="I15" s="314"/>
    </row>
    <row r="16" spans="1:9" ht="12" customHeight="1" x14ac:dyDescent="0.2">
      <c r="A16" s="143"/>
      <c r="B16" s="313" t="s">
        <v>254</v>
      </c>
      <c r="C16" s="313"/>
      <c r="D16" s="313"/>
      <c r="E16" s="313"/>
      <c r="F16" s="313"/>
      <c r="G16" s="313"/>
      <c r="H16" s="313"/>
      <c r="I16" s="314"/>
    </row>
    <row r="17" spans="1:9" ht="12" customHeight="1" x14ac:dyDescent="0.2">
      <c r="A17" s="143"/>
      <c r="B17" s="313"/>
      <c r="C17" s="313"/>
      <c r="D17" s="313"/>
      <c r="E17" s="313"/>
      <c r="F17" s="313"/>
      <c r="G17" s="313"/>
      <c r="H17" s="313"/>
      <c r="I17" s="314"/>
    </row>
    <row r="18" spans="1:9" ht="12" customHeight="1" x14ac:dyDescent="0.2">
      <c r="A18" s="143"/>
      <c r="B18" s="313"/>
      <c r="C18" s="313"/>
      <c r="D18" s="313"/>
      <c r="E18" s="313"/>
      <c r="F18" s="313"/>
      <c r="G18" s="313"/>
      <c r="H18" s="313"/>
      <c r="I18" s="314"/>
    </row>
    <row r="19" spans="1:9" ht="12" customHeight="1" x14ac:dyDescent="0.2">
      <c r="A19" s="143"/>
      <c r="B19" s="313"/>
      <c r="C19" s="313"/>
      <c r="D19" s="313"/>
      <c r="E19" s="313"/>
      <c r="F19" s="313"/>
      <c r="G19" s="313"/>
      <c r="H19" s="313"/>
      <c r="I19" s="314"/>
    </row>
    <row r="20" spans="1:9" ht="12" customHeight="1" x14ac:dyDescent="0.2">
      <c r="A20" s="143"/>
      <c r="B20" s="316" t="s">
        <v>255</v>
      </c>
      <c r="C20" s="316"/>
      <c r="D20" s="316"/>
      <c r="E20" s="316"/>
      <c r="F20" s="316"/>
      <c r="G20" s="316"/>
      <c r="H20" s="316"/>
      <c r="I20" s="317"/>
    </row>
    <row r="21" spans="1:9" ht="12" customHeight="1" x14ac:dyDescent="0.2">
      <c r="A21" s="143"/>
      <c r="B21" s="316"/>
      <c r="C21" s="316"/>
      <c r="D21" s="316"/>
      <c r="E21" s="316"/>
      <c r="F21" s="316"/>
      <c r="G21" s="316"/>
      <c r="H21" s="316"/>
      <c r="I21" s="317"/>
    </row>
    <row r="22" spans="1:9" ht="12" customHeight="1" x14ac:dyDescent="0.2">
      <c r="A22" s="143"/>
      <c r="B22" s="316"/>
      <c r="C22" s="316"/>
      <c r="D22" s="316"/>
      <c r="E22" s="316"/>
      <c r="F22" s="316"/>
      <c r="G22" s="316"/>
      <c r="H22" s="316"/>
      <c r="I22" s="317"/>
    </row>
    <row r="23" spans="1:9" ht="12" customHeight="1" x14ac:dyDescent="0.2">
      <c r="A23" s="143"/>
      <c r="B23" s="313" t="s">
        <v>258</v>
      </c>
      <c r="C23" s="313"/>
      <c r="D23" s="313"/>
      <c r="E23" s="313"/>
      <c r="F23" s="313"/>
      <c r="G23" s="313"/>
      <c r="H23" s="313"/>
      <c r="I23" s="314"/>
    </row>
    <row r="24" spans="1:9" ht="12" customHeight="1" x14ac:dyDescent="0.2">
      <c r="A24" s="143"/>
      <c r="B24" s="313"/>
      <c r="C24" s="313"/>
      <c r="D24" s="313"/>
      <c r="E24" s="313"/>
      <c r="F24" s="313"/>
      <c r="G24" s="313"/>
      <c r="H24" s="313"/>
      <c r="I24" s="314"/>
    </row>
    <row r="25" spans="1:9" ht="12" customHeight="1" x14ac:dyDescent="0.2">
      <c r="A25" s="143"/>
      <c r="B25" s="313"/>
      <c r="C25" s="313"/>
      <c r="D25" s="313"/>
      <c r="E25" s="313"/>
      <c r="F25" s="313"/>
      <c r="G25" s="313"/>
      <c r="H25" s="313"/>
      <c r="I25" s="314"/>
    </row>
    <row r="26" spans="1:9" ht="12" customHeight="1" x14ac:dyDescent="0.2">
      <c r="A26" s="143"/>
      <c r="B26" s="313"/>
      <c r="C26" s="313"/>
      <c r="D26" s="313"/>
      <c r="E26" s="313"/>
      <c r="F26" s="313"/>
      <c r="G26" s="313"/>
      <c r="H26" s="313"/>
      <c r="I26" s="314"/>
    </row>
    <row r="27" spans="1:9" ht="12" customHeight="1" x14ac:dyDescent="0.2">
      <c r="A27" s="143"/>
      <c r="B27" s="313" t="s">
        <v>284</v>
      </c>
      <c r="C27" s="313"/>
      <c r="D27" s="313"/>
      <c r="E27" s="313"/>
      <c r="F27" s="313"/>
      <c r="G27" s="313"/>
      <c r="H27" s="313"/>
      <c r="I27" s="314"/>
    </row>
    <row r="28" spans="1:9" ht="12" customHeight="1" x14ac:dyDescent="0.2">
      <c r="A28" s="143"/>
      <c r="B28" s="313"/>
      <c r="C28" s="313"/>
      <c r="D28" s="313"/>
      <c r="E28" s="313"/>
      <c r="F28" s="313"/>
      <c r="G28" s="313"/>
      <c r="H28" s="313"/>
      <c r="I28" s="314"/>
    </row>
    <row r="29" spans="1:9" ht="12" customHeight="1" x14ac:dyDescent="0.2">
      <c r="A29" s="143"/>
      <c r="B29" s="313"/>
      <c r="C29" s="313"/>
      <c r="D29" s="313"/>
      <c r="E29" s="313"/>
      <c r="F29" s="313"/>
      <c r="G29" s="313"/>
      <c r="H29" s="313"/>
      <c r="I29" s="314"/>
    </row>
    <row r="30" spans="1:9" ht="12" customHeight="1" x14ac:dyDescent="0.2">
      <c r="A30" s="143"/>
      <c r="B30" s="313"/>
      <c r="C30" s="313"/>
      <c r="D30" s="313"/>
      <c r="E30" s="313"/>
      <c r="F30" s="313"/>
      <c r="G30" s="313"/>
      <c r="H30" s="313"/>
      <c r="I30" s="314"/>
    </row>
    <row r="31" spans="1:9" ht="12" customHeight="1" x14ac:dyDescent="0.2">
      <c r="A31" s="143"/>
      <c r="B31" s="313"/>
      <c r="C31" s="313"/>
      <c r="D31" s="313"/>
      <c r="E31" s="313"/>
      <c r="F31" s="313"/>
      <c r="G31" s="313"/>
      <c r="H31" s="313"/>
      <c r="I31" s="314"/>
    </row>
    <row r="32" spans="1:9" ht="12" customHeight="1" x14ac:dyDescent="0.2">
      <c r="A32" s="143"/>
      <c r="B32" s="313"/>
      <c r="C32" s="313"/>
      <c r="D32" s="313"/>
      <c r="E32" s="313"/>
      <c r="F32" s="313"/>
      <c r="G32" s="313"/>
      <c r="H32" s="313"/>
      <c r="I32" s="314"/>
    </row>
    <row r="33" spans="1:9" ht="12" customHeight="1" x14ac:dyDescent="0.2">
      <c r="A33" s="143"/>
      <c r="B33" s="313"/>
      <c r="C33" s="313"/>
      <c r="D33" s="313"/>
      <c r="E33" s="313"/>
      <c r="F33" s="313"/>
      <c r="G33" s="313"/>
      <c r="H33" s="313"/>
      <c r="I33" s="314"/>
    </row>
    <row r="34" spans="1:9" ht="12" customHeight="1" x14ac:dyDescent="0.2">
      <c r="A34" s="143"/>
      <c r="B34" s="313" t="s">
        <v>346</v>
      </c>
      <c r="C34" s="313"/>
      <c r="D34" s="313"/>
      <c r="E34" s="313"/>
      <c r="F34" s="313"/>
      <c r="G34" s="313"/>
      <c r="H34" s="313"/>
      <c r="I34" s="314"/>
    </row>
    <row r="35" spans="1:9" ht="12" customHeight="1" x14ac:dyDescent="0.2">
      <c r="A35" s="143"/>
      <c r="B35" s="313"/>
      <c r="C35" s="313"/>
      <c r="D35" s="313"/>
      <c r="E35" s="313"/>
      <c r="F35" s="313"/>
      <c r="G35" s="313"/>
      <c r="H35" s="313"/>
      <c r="I35" s="314"/>
    </row>
    <row r="36" spans="1:9" ht="12" customHeight="1" x14ac:dyDescent="0.2">
      <c r="A36" s="143"/>
      <c r="B36" s="313"/>
      <c r="C36" s="313"/>
      <c r="D36" s="313"/>
      <c r="E36" s="313"/>
      <c r="F36" s="313"/>
      <c r="G36" s="313"/>
      <c r="H36" s="313"/>
      <c r="I36" s="314"/>
    </row>
    <row r="37" spans="1:9" ht="12" customHeight="1" x14ac:dyDescent="0.2">
      <c r="A37" s="143"/>
      <c r="B37" s="313"/>
      <c r="C37" s="313"/>
      <c r="D37" s="313"/>
      <c r="E37" s="313"/>
      <c r="F37" s="313"/>
      <c r="G37" s="313"/>
      <c r="H37" s="313"/>
      <c r="I37" s="314"/>
    </row>
    <row r="38" spans="1:9" ht="12" customHeight="1" x14ac:dyDescent="0.2">
      <c r="A38" s="143"/>
      <c r="B38" s="313"/>
      <c r="C38" s="313"/>
      <c r="D38" s="313"/>
      <c r="E38" s="313"/>
      <c r="F38" s="313"/>
      <c r="G38" s="313"/>
      <c r="H38" s="313"/>
      <c r="I38" s="314"/>
    </row>
    <row r="39" spans="1:9" ht="12" customHeight="1" x14ac:dyDescent="0.2">
      <c r="A39" s="143"/>
      <c r="B39" s="313"/>
      <c r="C39" s="313"/>
      <c r="D39" s="313"/>
      <c r="E39" s="313"/>
      <c r="F39" s="313"/>
      <c r="G39" s="313"/>
      <c r="H39" s="313"/>
      <c r="I39" s="314"/>
    </row>
    <row r="40" spans="1:9" ht="12" customHeight="1" x14ac:dyDescent="0.2">
      <c r="A40" s="143"/>
      <c r="B40" s="313"/>
      <c r="C40" s="313"/>
      <c r="D40" s="313"/>
      <c r="E40" s="313"/>
      <c r="F40" s="313"/>
      <c r="G40" s="313"/>
      <c r="H40" s="313"/>
      <c r="I40" s="314"/>
    </row>
    <row r="41" spans="1:9" ht="12" customHeight="1" x14ac:dyDescent="0.2">
      <c r="A41" s="143"/>
      <c r="B41" s="313"/>
      <c r="C41" s="313"/>
      <c r="D41" s="313"/>
      <c r="E41" s="313"/>
      <c r="F41" s="313"/>
      <c r="G41" s="313"/>
      <c r="H41" s="313"/>
      <c r="I41" s="314"/>
    </row>
    <row r="42" spans="1:9" ht="12" customHeight="1" x14ac:dyDescent="0.2">
      <c r="A42" s="143"/>
      <c r="B42" s="313" t="s">
        <v>260</v>
      </c>
      <c r="C42" s="313"/>
      <c r="D42" s="313"/>
      <c r="E42" s="313"/>
      <c r="F42" s="313"/>
      <c r="G42" s="313"/>
      <c r="H42" s="313"/>
      <c r="I42" s="314"/>
    </row>
    <row r="43" spans="1:9" ht="12" customHeight="1" x14ac:dyDescent="0.2">
      <c r="A43" s="143"/>
      <c r="B43" s="313"/>
      <c r="C43" s="313"/>
      <c r="D43" s="313"/>
      <c r="E43" s="313"/>
      <c r="F43" s="313"/>
      <c r="G43" s="313"/>
      <c r="H43" s="313"/>
      <c r="I43" s="314"/>
    </row>
    <row r="44" spans="1:9" ht="12" customHeight="1" x14ac:dyDescent="0.2">
      <c r="A44" s="143"/>
      <c r="B44" s="313"/>
      <c r="C44" s="313"/>
      <c r="D44" s="313"/>
      <c r="E44" s="313"/>
      <c r="F44" s="313"/>
      <c r="G44" s="313"/>
      <c r="H44" s="313"/>
      <c r="I44" s="314"/>
    </row>
    <row r="45" spans="1:9" ht="12" customHeight="1" x14ac:dyDescent="0.2">
      <c r="A45" s="143"/>
      <c r="B45" s="313"/>
      <c r="C45" s="313"/>
      <c r="D45" s="313"/>
      <c r="E45" s="313"/>
      <c r="F45" s="313"/>
      <c r="G45" s="313"/>
      <c r="H45" s="313"/>
      <c r="I45" s="314"/>
    </row>
    <row r="46" spans="1:9" ht="12" customHeight="1" x14ac:dyDescent="0.2">
      <c r="A46" s="143"/>
      <c r="B46" s="313"/>
      <c r="C46" s="313"/>
      <c r="D46" s="313"/>
      <c r="E46" s="313"/>
      <c r="F46" s="313"/>
      <c r="G46" s="313"/>
      <c r="H46" s="313"/>
      <c r="I46" s="314"/>
    </row>
    <row r="47" spans="1:9" ht="12" customHeight="1" x14ac:dyDescent="0.2">
      <c r="A47" s="143"/>
      <c r="B47" s="313"/>
      <c r="C47" s="313"/>
      <c r="D47" s="313"/>
      <c r="E47" s="313"/>
      <c r="F47" s="313"/>
      <c r="G47" s="313"/>
      <c r="H47" s="313"/>
      <c r="I47" s="314"/>
    </row>
    <row r="48" spans="1:9" ht="12" customHeight="1" x14ac:dyDescent="0.2">
      <c r="A48" s="143"/>
      <c r="B48" s="313"/>
      <c r="C48" s="313"/>
      <c r="D48" s="313"/>
      <c r="E48" s="313"/>
      <c r="F48" s="313"/>
      <c r="G48" s="313"/>
      <c r="H48" s="313"/>
      <c r="I48" s="314"/>
    </row>
    <row r="49" spans="1:9" ht="12" customHeight="1" x14ac:dyDescent="0.2">
      <c r="A49" s="143"/>
      <c r="B49" s="313" t="s">
        <v>256</v>
      </c>
      <c r="C49" s="313"/>
      <c r="D49" s="313"/>
      <c r="E49" s="313"/>
      <c r="F49" s="313"/>
      <c r="G49" s="313"/>
      <c r="H49" s="313"/>
      <c r="I49" s="314"/>
    </row>
    <row r="50" spans="1:9" ht="12" customHeight="1" x14ac:dyDescent="0.2">
      <c r="A50" s="143"/>
      <c r="B50" s="313"/>
      <c r="C50" s="313"/>
      <c r="D50" s="313"/>
      <c r="E50" s="313"/>
      <c r="F50" s="313"/>
      <c r="G50" s="313"/>
      <c r="H50" s="313"/>
      <c r="I50" s="314"/>
    </row>
    <row r="51" spans="1:9" ht="12" customHeight="1" x14ac:dyDescent="0.2">
      <c r="A51" s="143"/>
      <c r="B51" s="313"/>
      <c r="C51" s="313"/>
      <c r="D51" s="313"/>
      <c r="E51" s="313"/>
      <c r="F51" s="313"/>
      <c r="G51" s="313"/>
      <c r="H51" s="313"/>
      <c r="I51" s="314"/>
    </row>
    <row r="52" spans="1:9" ht="12" customHeight="1" x14ac:dyDescent="0.2">
      <c r="A52" s="145"/>
      <c r="B52" s="141"/>
      <c r="C52" s="141"/>
      <c r="D52" s="141"/>
      <c r="E52" s="141"/>
      <c r="F52" s="141"/>
      <c r="G52" s="141"/>
      <c r="H52" s="141"/>
      <c r="I52" s="142"/>
    </row>
    <row r="53" spans="1:9" ht="5.0999999999999996" customHeight="1" x14ac:dyDescent="0.2"/>
    <row r="54" spans="1:9" ht="15" customHeight="1" x14ac:dyDescent="0.2">
      <c r="A54" s="320" t="s">
        <v>291</v>
      </c>
      <c r="B54" s="320"/>
      <c r="C54" s="320"/>
      <c r="D54" s="320"/>
      <c r="E54" s="320"/>
      <c r="F54" s="320"/>
      <c r="G54" s="320"/>
      <c r="H54" s="320"/>
      <c r="I54" s="320"/>
    </row>
    <row r="55" spans="1:9" ht="12" customHeight="1" x14ac:dyDescent="0.2"/>
    <row r="56" spans="1:9" ht="12" customHeight="1" x14ac:dyDescent="0.2"/>
    <row r="57" spans="1:9" ht="12" customHeight="1" x14ac:dyDescent="0.2"/>
    <row r="58" spans="1:9" ht="12" customHeight="1" x14ac:dyDescent="0.2"/>
    <row r="59" spans="1:9" ht="12" customHeight="1" x14ac:dyDescent="0.2">
      <c r="A59" s="312"/>
      <c r="B59" s="312"/>
      <c r="C59" s="312"/>
      <c r="D59" s="312"/>
      <c r="F59" s="311"/>
      <c r="G59" s="311"/>
      <c r="H59" s="311"/>
      <c r="I59" s="311"/>
    </row>
    <row r="60" spans="1:9" ht="12" customHeight="1" x14ac:dyDescent="0.2">
      <c r="A60" s="305"/>
      <c r="B60" s="305"/>
      <c r="C60" s="305"/>
      <c r="D60" s="73">
        <f ca="1">IF('Seite 1'!$H$18="","",'Seite 1'!$H$18)</f>
        <v>45062</v>
      </c>
      <c r="F60" s="306"/>
      <c r="G60" s="306"/>
      <c r="H60" s="306"/>
      <c r="I60" s="306"/>
    </row>
    <row r="61" spans="1:9" ht="12" customHeight="1" x14ac:dyDescent="0.2">
      <c r="A61" s="37" t="s">
        <v>130</v>
      </c>
      <c r="F61" s="318" t="s">
        <v>201</v>
      </c>
      <c r="G61" s="318"/>
      <c r="H61" s="318"/>
      <c r="I61" s="318"/>
    </row>
    <row r="62" spans="1:9" ht="12" customHeight="1" x14ac:dyDescent="0.2">
      <c r="F62" s="319"/>
      <c r="G62" s="319"/>
      <c r="H62" s="319"/>
      <c r="I62" s="319"/>
    </row>
    <row r="63" spans="1:9" ht="12" customHeight="1" x14ac:dyDescent="0.2">
      <c r="F63" s="92"/>
      <c r="G63" s="92"/>
      <c r="H63" s="92"/>
      <c r="I63" s="92"/>
    </row>
    <row r="64" spans="1:9" ht="12" customHeight="1" x14ac:dyDescent="0.2">
      <c r="F64" s="92"/>
      <c r="G64" s="92"/>
      <c r="H64" s="92"/>
      <c r="I64" s="92"/>
    </row>
    <row r="65" spans="1:9" ht="12" customHeight="1" x14ac:dyDescent="0.2">
      <c r="F65" s="92"/>
      <c r="G65" s="92"/>
      <c r="H65" s="92"/>
      <c r="I65" s="92"/>
    </row>
    <row r="66" spans="1:9" ht="12" customHeight="1" x14ac:dyDescent="0.2">
      <c r="F66" s="92"/>
      <c r="G66" s="92"/>
      <c r="H66" s="92"/>
      <c r="I66" s="92"/>
    </row>
    <row r="67" spans="1:9" ht="12" customHeight="1" x14ac:dyDescent="0.2">
      <c r="F67" s="92"/>
      <c r="G67" s="92"/>
      <c r="H67" s="92"/>
      <c r="I67" s="92"/>
    </row>
    <row r="68" spans="1:9" ht="12" customHeight="1" x14ac:dyDescent="0.2">
      <c r="F68" s="92"/>
      <c r="G68" s="92"/>
      <c r="H68" s="92"/>
      <c r="I68" s="92"/>
    </row>
    <row r="69" spans="1:9" ht="12" customHeight="1" x14ac:dyDescent="0.2">
      <c r="F69" s="92"/>
      <c r="G69" s="92"/>
      <c r="H69" s="92"/>
      <c r="I69" s="92"/>
    </row>
    <row r="70" spans="1:9" ht="12" customHeight="1" x14ac:dyDescent="0.2">
      <c r="A70" s="78" t="str">
        <f>'Seite 1'!A64</f>
        <v>Antrag zur Förderung von AUPA</v>
      </c>
    </row>
    <row r="71" spans="1:9" ht="12" customHeight="1" x14ac:dyDescent="0.2">
      <c r="A71" s="78" t="str">
        <f>'Seite 1'!A65</f>
        <v>Formularversion: V 2.1 vom 16.05.23 - öffentlich -</v>
      </c>
    </row>
  </sheetData>
  <sheetProtection password="EDE9" sheet="1" objects="1" scenarios="1" selectLockedCells="1"/>
  <mergeCells count="17">
    <mergeCell ref="B20:I22"/>
    <mergeCell ref="F61:I62"/>
    <mergeCell ref="B23:I26"/>
    <mergeCell ref="B49:I51"/>
    <mergeCell ref="B34:I41"/>
    <mergeCell ref="B42:I48"/>
    <mergeCell ref="A59:D59"/>
    <mergeCell ref="A60:C60"/>
    <mergeCell ref="F59:I59"/>
    <mergeCell ref="F60:I60"/>
    <mergeCell ref="B27:I33"/>
    <mergeCell ref="A54:I54"/>
    <mergeCell ref="B16:I19"/>
    <mergeCell ref="B7:I8"/>
    <mergeCell ref="H1:I1"/>
    <mergeCell ref="B9:I13"/>
    <mergeCell ref="B14:I15"/>
  </mergeCells>
  <phoneticPr fontId="4" type="noConversion"/>
  <conditionalFormatting sqref="H1">
    <cfRule type="cellIs" dxfId="3" priority="1" stopIfTrue="1" operator="equal">
      <formula>0</formula>
    </cfRule>
  </conditionalFormatting>
  <pageMargins left="0.78740157480314965" right="0.19685039370078741" top="0.19685039370078741" bottom="0.19685039370078741" header="0.19685039370078741" footer="0.19685039370078741"/>
  <pageSetup paperSize="9" orientation="portrait" r:id="rId1"/>
  <headerFooter alignWithMargins="0">
    <oddFooter>&amp;C&amp;8&amp;A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46" r:id="rId4" name="Check Box 6">
              <controlPr defaultSize="0" autoFill="0" autoLine="0" autoPict="0">
                <anchor moveWithCells="1">
                  <from>
                    <xdr:col>1</xdr:col>
                    <xdr:colOff>0</xdr:colOff>
                    <xdr:row>6</xdr:row>
                    <xdr:rowOff>0</xdr:rowOff>
                  </from>
                  <to>
                    <xdr:col>1</xdr:col>
                    <xdr:colOff>304800</xdr:colOff>
                    <xdr:row>7</xdr:row>
                    <xdr:rowOff>66675</xdr:rowOff>
                  </to>
                </anchor>
              </controlPr>
            </control>
          </mc:Choice>
        </mc:AlternateContent>
        <mc:AlternateContent xmlns:mc="http://schemas.openxmlformats.org/markup-compatibility/2006">
          <mc:Choice Requires="x14">
            <control shapeId="10258" r:id="rId5" name="Check Box 18">
              <controlPr defaultSize="0" autoFill="0" autoLine="0" autoPict="0">
                <anchor moveWithCells="1">
                  <from>
                    <xdr:col>1</xdr:col>
                    <xdr:colOff>0</xdr:colOff>
                    <xdr:row>8</xdr:row>
                    <xdr:rowOff>0</xdr:rowOff>
                  </from>
                  <to>
                    <xdr:col>1</xdr:col>
                    <xdr:colOff>304800</xdr:colOff>
                    <xdr:row>9</xdr:row>
                    <xdr:rowOff>66675</xdr:rowOff>
                  </to>
                </anchor>
              </controlPr>
            </control>
          </mc:Choice>
        </mc:AlternateContent>
        <mc:AlternateContent xmlns:mc="http://schemas.openxmlformats.org/markup-compatibility/2006">
          <mc:Choice Requires="x14">
            <control shapeId="10259" r:id="rId6" name="Check Box 19">
              <controlPr defaultSize="0" autoFill="0" autoLine="0" autoPict="0">
                <anchor moveWithCells="1">
                  <from>
                    <xdr:col>1</xdr:col>
                    <xdr:colOff>0</xdr:colOff>
                    <xdr:row>13</xdr:row>
                    <xdr:rowOff>0</xdr:rowOff>
                  </from>
                  <to>
                    <xdr:col>1</xdr:col>
                    <xdr:colOff>304800</xdr:colOff>
                    <xdr:row>14</xdr:row>
                    <xdr:rowOff>66675</xdr:rowOff>
                  </to>
                </anchor>
              </controlPr>
            </control>
          </mc:Choice>
        </mc:AlternateContent>
        <mc:AlternateContent xmlns:mc="http://schemas.openxmlformats.org/markup-compatibility/2006">
          <mc:Choice Requires="x14">
            <control shapeId="10260" r:id="rId7" name="Check Box 20">
              <controlPr defaultSize="0" autoFill="0" autoLine="0" autoPict="0">
                <anchor moveWithCells="1">
                  <from>
                    <xdr:col>1</xdr:col>
                    <xdr:colOff>0</xdr:colOff>
                    <xdr:row>15</xdr:row>
                    <xdr:rowOff>0</xdr:rowOff>
                  </from>
                  <to>
                    <xdr:col>1</xdr:col>
                    <xdr:colOff>304800</xdr:colOff>
                    <xdr:row>16</xdr:row>
                    <xdr:rowOff>66675</xdr:rowOff>
                  </to>
                </anchor>
              </controlPr>
            </control>
          </mc:Choice>
        </mc:AlternateContent>
        <mc:AlternateContent xmlns:mc="http://schemas.openxmlformats.org/markup-compatibility/2006">
          <mc:Choice Requires="x14">
            <control shapeId="10261" r:id="rId8" name="Check Box 21">
              <controlPr defaultSize="0" autoFill="0" autoLine="0" autoPict="0">
                <anchor moveWithCells="1">
                  <from>
                    <xdr:col>1</xdr:col>
                    <xdr:colOff>0</xdr:colOff>
                    <xdr:row>22</xdr:row>
                    <xdr:rowOff>0</xdr:rowOff>
                  </from>
                  <to>
                    <xdr:col>1</xdr:col>
                    <xdr:colOff>304800</xdr:colOff>
                    <xdr:row>23</xdr:row>
                    <xdr:rowOff>66675</xdr:rowOff>
                  </to>
                </anchor>
              </controlPr>
            </control>
          </mc:Choice>
        </mc:AlternateContent>
        <mc:AlternateContent xmlns:mc="http://schemas.openxmlformats.org/markup-compatibility/2006">
          <mc:Choice Requires="x14">
            <control shapeId="10263" r:id="rId9" name="Check Box 23">
              <controlPr defaultSize="0" autoFill="0" autoLine="0" autoPict="0">
                <anchor moveWithCells="1">
                  <from>
                    <xdr:col>1</xdr:col>
                    <xdr:colOff>0</xdr:colOff>
                    <xdr:row>26</xdr:row>
                    <xdr:rowOff>0</xdr:rowOff>
                  </from>
                  <to>
                    <xdr:col>1</xdr:col>
                    <xdr:colOff>304800</xdr:colOff>
                    <xdr:row>27</xdr:row>
                    <xdr:rowOff>66675</xdr:rowOff>
                  </to>
                </anchor>
              </controlPr>
            </control>
          </mc:Choice>
        </mc:AlternateContent>
        <mc:AlternateContent xmlns:mc="http://schemas.openxmlformats.org/markup-compatibility/2006">
          <mc:Choice Requires="x14">
            <control shapeId="10264" r:id="rId10" name="Check Box 24">
              <controlPr defaultSize="0" autoFill="0" autoLine="0" autoPict="0">
                <anchor moveWithCells="1">
                  <from>
                    <xdr:col>1</xdr:col>
                    <xdr:colOff>0</xdr:colOff>
                    <xdr:row>33</xdr:row>
                    <xdr:rowOff>0</xdr:rowOff>
                  </from>
                  <to>
                    <xdr:col>1</xdr:col>
                    <xdr:colOff>304800</xdr:colOff>
                    <xdr:row>34</xdr:row>
                    <xdr:rowOff>66675</xdr:rowOff>
                  </to>
                </anchor>
              </controlPr>
            </control>
          </mc:Choice>
        </mc:AlternateContent>
        <mc:AlternateContent xmlns:mc="http://schemas.openxmlformats.org/markup-compatibility/2006">
          <mc:Choice Requires="x14">
            <control shapeId="10265" r:id="rId11" name="Check Box 25">
              <controlPr defaultSize="0" autoFill="0" autoLine="0" autoPict="0">
                <anchor moveWithCells="1">
                  <from>
                    <xdr:col>1</xdr:col>
                    <xdr:colOff>0</xdr:colOff>
                    <xdr:row>41</xdr:row>
                    <xdr:rowOff>0</xdr:rowOff>
                  </from>
                  <to>
                    <xdr:col>1</xdr:col>
                    <xdr:colOff>304800</xdr:colOff>
                    <xdr:row>42</xdr:row>
                    <xdr:rowOff>66675</xdr:rowOff>
                  </to>
                </anchor>
              </controlPr>
            </control>
          </mc:Choice>
        </mc:AlternateContent>
        <mc:AlternateContent xmlns:mc="http://schemas.openxmlformats.org/markup-compatibility/2006">
          <mc:Choice Requires="x14">
            <control shapeId="10266" r:id="rId12" name="Check Box 26">
              <controlPr defaultSize="0" autoFill="0" autoLine="0" autoPict="0">
                <anchor moveWithCells="1">
                  <from>
                    <xdr:col>1</xdr:col>
                    <xdr:colOff>0</xdr:colOff>
                    <xdr:row>48</xdr:row>
                    <xdr:rowOff>0</xdr:rowOff>
                  </from>
                  <to>
                    <xdr:col>1</xdr:col>
                    <xdr:colOff>304800</xdr:colOff>
                    <xdr:row>49</xdr:row>
                    <xdr:rowOff>66675</xdr:rowOff>
                  </to>
                </anchor>
              </controlPr>
            </control>
          </mc:Choice>
        </mc:AlternateContent>
        <mc:AlternateContent xmlns:mc="http://schemas.openxmlformats.org/markup-compatibility/2006">
          <mc:Choice Requires="x14">
            <control shapeId="10268" r:id="rId13" name="Check Box 28">
              <controlPr defaultSize="0" autoFill="0" autoLine="0" autoPict="0">
                <anchor moveWithCells="1">
                  <from>
                    <xdr:col>1</xdr:col>
                    <xdr:colOff>0</xdr:colOff>
                    <xdr:row>19</xdr:row>
                    <xdr:rowOff>9525</xdr:rowOff>
                  </from>
                  <to>
                    <xdr:col>1</xdr:col>
                    <xdr:colOff>304800</xdr:colOff>
                    <xdr:row>20</xdr:row>
                    <xdr:rowOff>76200</xdr:rowOff>
                  </to>
                </anchor>
              </controlPr>
            </control>
          </mc:Choice>
        </mc:AlternateContent>
        <mc:AlternateContent xmlns:mc="http://schemas.openxmlformats.org/markup-compatibility/2006">
          <mc:Choice Requires="x14">
            <control shapeId="10269" r:id="rId14" name="Check Box 29">
              <controlPr defaultSize="0" autoFill="0" autoLine="0" autoPict="0">
                <anchor moveWithCells="1">
                  <from>
                    <xdr:col>1</xdr:col>
                    <xdr:colOff>485775</xdr:colOff>
                    <xdr:row>29</xdr:row>
                    <xdr:rowOff>0</xdr:rowOff>
                  </from>
                  <to>
                    <xdr:col>3</xdr:col>
                    <xdr:colOff>457200</xdr:colOff>
                    <xdr:row>30</xdr:row>
                    <xdr:rowOff>66675</xdr:rowOff>
                  </to>
                </anchor>
              </controlPr>
            </control>
          </mc:Choice>
        </mc:AlternateContent>
        <mc:AlternateContent xmlns:mc="http://schemas.openxmlformats.org/markup-compatibility/2006">
          <mc:Choice Requires="x14">
            <control shapeId="10270" r:id="rId15" name="Check Box 30">
              <controlPr defaultSize="0" autoFill="0" autoLine="0" autoPict="0">
                <anchor moveWithCells="1">
                  <from>
                    <xdr:col>1</xdr:col>
                    <xdr:colOff>485775</xdr:colOff>
                    <xdr:row>27</xdr:row>
                    <xdr:rowOff>47625</xdr:rowOff>
                  </from>
                  <to>
                    <xdr:col>3</xdr:col>
                    <xdr:colOff>457200</xdr:colOff>
                    <xdr:row>28</xdr:row>
                    <xdr:rowOff>114300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pageSetUpPr fitToPage="1"/>
  </sheetPr>
  <dimension ref="A1:Z28"/>
  <sheetViews>
    <sheetView showGridLines="0" workbookViewId="0">
      <selection activeCell="A8" sqref="A8:E8"/>
    </sheetView>
  </sheetViews>
  <sheetFormatPr baseColWidth="10" defaultRowHeight="12" x14ac:dyDescent="0.2"/>
  <cols>
    <col min="1" max="1" width="5.7109375" style="26" customWidth="1"/>
    <col min="2" max="25" width="5.7109375" style="4" customWidth="1"/>
    <col min="26" max="16384" width="11.42578125" style="4"/>
  </cols>
  <sheetData>
    <row r="1" spans="1:26" ht="15" customHeight="1" x14ac:dyDescent="0.2">
      <c r="A1" s="23"/>
      <c r="B1" s="3"/>
      <c r="C1" s="3"/>
      <c r="D1" s="3"/>
      <c r="E1" s="3"/>
      <c r="F1" s="18"/>
      <c r="G1" s="18"/>
      <c r="H1" s="18"/>
      <c r="I1" s="14"/>
      <c r="J1" s="14"/>
      <c r="K1" s="14"/>
      <c r="L1" s="14"/>
      <c r="M1" s="14"/>
      <c r="N1" s="14"/>
      <c r="O1" s="14"/>
      <c r="P1" s="14"/>
      <c r="Q1" s="14"/>
      <c r="R1" s="14"/>
      <c r="S1" s="14"/>
      <c r="T1" s="14"/>
      <c r="U1" s="118" t="s">
        <v>251</v>
      </c>
      <c r="V1" s="243" t="str">
        <f>'Seite 1'!H19</f>
        <v>F-BAN</v>
      </c>
      <c r="W1" s="274"/>
      <c r="X1" s="274"/>
      <c r="Y1" s="364"/>
    </row>
    <row r="2" spans="1:26" s="1" customFormat="1" ht="15" customHeight="1" x14ac:dyDescent="0.2">
      <c r="A2" s="24"/>
      <c r="B2" s="3"/>
      <c r="C2" s="3"/>
      <c r="D2" s="3"/>
      <c r="E2" s="3"/>
      <c r="F2" s="3"/>
      <c r="G2" s="3"/>
      <c r="H2" s="3"/>
      <c r="U2" s="7"/>
      <c r="V2" s="19"/>
      <c r="W2" s="19"/>
      <c r="X2" s="19"/>
      <c r="Y2" s="74" t="str">
        <f>'Seite 1'!A64</f>
        <v>Antrag zur Förderung von AUPA</v>
      </c>
      <c r="Z2" s="4"/>
    </row>
    <row r="3" spans="1:26" s="1" customFormat="1" ht="15" customHeight="1" x14ac:dyDescent="0.2">
      <c r="A3" s="24"/>
      <c r="B3" s="3"/>
      <c r="C3" s="3"/>
      <c r="D3" s="3"/>
      <c r="E3" s="3"/>
      <c r="F3" s="3"/>
      <c r="G3" s="3"/>
      <c r="H3" s="3"/>
      <c r="U3" s="7"/>
      <c r="V3" s="19"/>
      <c r="W3" s="19"/>
      <c r="X3" s="19"/>
      <c r="Y3" s="75" t="str">
        <f>'Seite 1'!A65</f>
        <v>Formularversion: V 2.1 vom 16.05.23 - öffentlich -</v>
      </c>
      <c r="Z3" s="4"/>
    </row>
    <row r="4" spans="1:26" s="1" customFormat="1" ht="15" customHeight="1" x14ac:dyDescent="0.2">
      <c r="A4" s="365" t="s">
        <v>202</v>
      </c>
      <c r="B4" s="366"/>
      <c r="C4" s="366"/>
      <c r="D4" s="366"/>
      <c r="E4" s="366"/>
      <c r="F4" s="366"/>
      <c r="G4" s="366"/>
      <c r="H4" s="366"/>
      <c r="I4" s="366"/>
      <c r="J4" s="366"/>
      <c r="K4" s="366"/>
      <c r="L4" s="366"/>
      <c r="M4" s="366"/>
      <c r="N4" s="366"/>
      <c r="O4" s="366"/>
      <c r="P4" s="366"/>
      <c r="Q4" s="366"/>
      <c r="R4" s="366"/>
      <c r="S4" s="366"/>
      <c r="T4" s="366"/>
      <c r="U4" s="366"/>
      <c r="V4" s="366"/>
      <c r="W4" s="366"/>
      <c r="X4" s="366"/>
      <c r="Y4" s="315"/>
    </row>
    <row r="5" spans="1:26" s="1" customFormat="1" ht="5.0999999999999996" customHeight="1" x14ac:dyDescent="0.2">
      <c r="A5" s="25"/>
    </row>
    <row r="6" spans="1:26" s="1" customFormat="1" ht="20.100000000000001" customHeight="1" x14ac:dyDescent="0.2">
      <c r="A6" s="341" t="s">
        <v>101</v>
      </c>
      <c r="B6" s="342"/>
      <c r="C6" s="342"/>
      <c r="D6" s="342"/>
      <c r="E6" s="343"/>
      <c r="F6" s="347" t="s">
        <v>52</v>
      </c>
      <c r="G6" s="348"/>
      <c r="H6" s="348"/>
      <c r="I6" s="349"/>
      <c r="J6" s="353" t="s">
        <v>50</v>
      </c>
      <c r="K6" s="354"/>
      <c r="L6" s="354"/>
      <c r="M6" s="355"/>
      <c r="N6" s="353" t="s">
        <v>51</v>
      </c>
      <c r="O6" s="354"/>
      <c r="P6" s="354"/>
      <c r="Q6" s="355"/>
      <c r="R6" s="353" t="s">
        <v>193</v>
      </c>
      <c r="S6" s="354"/>
      <c r="T6" s="354"/>
      <c r="U6" s="355"/>
      <c r="V6" s="353" t="s">
        <v>53</v>
      </c>
      <c r="W6" s="354"/>
      <c r="X6" s="354"/>
      <c r="Y6" s="355"/>
    </row>
    <row r="7" spans="1:26" s="1" customFormat="1" ht="20.100000000000001" customHeight="1" x14ac:dyDescent="0.2">
      <c r="A7" s="344"/>
      <c r="B7" s="345"/>
      <c r="C7" s="345"/>
      <c r="D7" s="345"/>
      <c r="E7" s="346"/>
      <c r="F7" s="350"/>
      <c r="G7" s="351"/>
      <c r="H7" s="351"/>
      <c r="I7" s="352"/>
      <c r="J7" s="356" t="s">
        <v>91</v>
      </c>
      <c r="K7" s="373"/>
      <c r="L7" s="374" t="s">
        <v>92</v>
      </c>
      <c r="M7" s="375"/>
      <c r="N7" s="356"/>
      <c r="O7" s="357"/>
      <c r="P7" s="357"/>
      <c r="Q7" s="358"/>
      <c r="R7" s="356"/>
      <c r="S7" s="357"/>
      <c r="T7" s="357"/>
      <c r="U7" s="358"/>
      <c r="V7" s="356"/>
      <c r="W7" s="357"/>
      <c r="X7" s="357"/>
      <c r="Y7" s="358"/>
    </row>
    <row r="8" spans="1:26" s="1" customFormat="1" ht="20.100000000000001" customHeight="1" x14ac:dyDescent="0.2">
      <c r="A8" s="367"/>
      <c r="B8" s="367"/>
      <c r="C8" s="367"/>
      <c r="D8" s="367"/>
      <c r="E8" s="367"/>
      <c r="F8" s="368"/>
      <c r="G8" s="368"/>
      <c r="H8" s="368"/>
      <c r="I8" s="368"/>
      <c r="J8" s="362"/>
      <c r="K8" s="363"/>
      <c r="L8" s="359"/>
      <c r="M8" s="360"/>
      <c r="N8" s="369"/>
      <c r="O8" s="369"/>
      <c r="P8" s="369"/>
      <c r="Q8" s="369"/>
      <c r="R8" s="370"/>
      <c r="S8" s="371"/>
      <c r="T8" s="371"/>
      <c r="U8" s="372"/>
      <c r="V8" s="361"/>
      <c r="W8" s="361"/>
      <c r="X8" s="361"/>
      <c r="Y8" s="361"/>
    </row>
    <row r="9" spans="1:26" s="1" customFormat="1" ht="20.100000000000001" customHeight="1" x14ac:dyDescent="0.2">
      <c r="A9" s="321"/>
      <c r="B9" s="321"/>
      <c r="C9" s="321"/>
      <c r="D9" s="321"/>
      <c r="E9" s="321"/>
      <c r="F9" s="322"/>
      <c r="G9" s="322"/>
      <c r="H9" s="322"/>
      <c r="I9" s="322"/>
      <c r="J9" s="323"/>
      <c r="K9" s="324"/>
      <c r="L9" s="329"/>
      <c r="M9" s="330"/>
      <c r="N9" s="325"/>
      <c r="O9" s="325"/>
      <c r="P9" s="325"/>
      <c r="Q9" s="325"/>
      <c r="R9" s="326"/>
      <c r="S9" s="327"/>
      <c r="T9" s="327"/>
      <c r="U9" s="328"/>
      <c r="V9" s="339"/>
      <c r="W9" s="339"/>
      <c r="X9" s="339"/>
      <c r="Y9" s="339"/>
    </row>
    <row r="10" spans="1:26" s="1" customFormat="1" ht="20.100000000000001" customHeight="1" x14ac:dyDescent="0.2">
      <c r="A10" s="321"/>
      <c r="B10" s="321"/>
      <c r="C10" s="321"/>
      <c r="D10" s="321"/>
      <c r="E10" s="321"/>
      <c r="F10" s="322"/>
      <c r="G10" s="322"/>
      <c r="H10" s="322"/>
      <c r="I10" s="322"/>
      <c r="J10" s="323"/>
      <c r="K10" s="324"/>
      <c r="L10" s="329"/>
      <c r="M10" s="330"/>
      <c r="N10" s="325"/>
      <c r="O10" s="325"/>
      <c r="P10" s="325"/>
      <c r="Q10" s="325"/>
      <c r="R10" s="326"/>
      <c r="S10" s="327"/>
      <c r="T10" s="327"/>
      <c r="U10" s="328"/>
      <c r="V10" s="339"/>
      <c r="W10" s="339"/>
      <c r="X10" s="339"/>
      <c r="Y10" s="339"/>
    </row>
    <row r="11" spans="1:26" s="1" customFormat="1" ht="20.100000000000001" customHeight="1" x14ac:dyDescent="0.2">
      <c r="A11" s="321"/>
      <c r="B11" s="321"/>
      <c r="C11" s="321"/>
      <c r="D11" s="321"/>
      <c r="E11" s="321"/>
      <c r="F11" s="322"/>
      <c r="G11" s="322"/>
      <c r="H11" s="322"/>
      <c r="I11" s="322"/>
      <c r="J11" s="323"/>
      <c r="K11" s="324"/>
      <c r="L11" s="329"/>
      <c r="M11" s="330"/>
      <c r="N11" s="325"/>
      <c r="O11" s="325"/>
      <c r="P11" s="325"/>
      <c r="Q11" s="325"/>
      <c r="R11" s="326"/>
      <c r="S11" s="327"/>
      <c r="T11" s="327"/>
      <c r="U11" s="328"/>
      <c r="V11" s="339"/>
      <c r="W11" s="339"/>
      <c r="X11" s="339"/>
      <c r="Y11" s="339"/>
    </row>
    <row r="12" spans="1:26" s="1" customFormat="1" ht="20.100000000000001" customHeight="1" x14ac:dyDescent="0.2">
      <c r="A12" s="321"/>
      <c r="B12" s="321"/>
      <c r="C12" s="321"/>
      <c r="D12" s="321"/>
      <c r="E12" s="321"/>
      <c r="F12" s="322"/>
      <c r="G12" s="322"/>
      <c r="H12" s="322"/>
      <c r="I12" s="322"/>
      <c r="J12" s="323"/>
      <c r="K12" s="324"/>
      <c r="L12" s="329"/>
      <c r="M12" s="330"/>
      <c r="N12" s="325"/>
      <c r="O12" s="325"/>
      <c r="P12" s="325"/>
      <c r="Q12" s="325"/>
      <c r="R12" s="326"/>
      <c r="S12" s="327"/>
      <c r="T12" s="327"/>
      <c r="U12" s="328"/>
      <c r="V12" s="339"/>
      <c r="W12" s="339"/>
      <c r="X12" s="339"/>
      <c r="Y12" s="339"/>
    </row>
    <row r="13" spans="1:26" s="1" customFormat="1" ht="20.100000000000001" customHeight="1" x14ac:dyDescent="0.2">
      <c r="A13" s="321"/>
      <c r="B13" s="321"/>
      <c r="C13" s="321"/>
      <c r="D13" s="321"/>
      <c r="E13" s="321"/>
      <c r="F13" s="322"/>
      <c r="G13" s="322"/>
      <c r="H13" s="322"/>
      <c r="I13" s="322"/>
      <c r="J13" s="323"/>
      <c r="K13" s="324"/>
      <c r="L13" s="329"/>
      <c r="M13" s="330"/>
      <c r="N13" s="325"/>
      <c r="O13" s="325"/>
      <c r="P13" s="325"/>
      <c r="Q13" s="325"/>
      <c r="R13" s="326"/>
      <c r="S13" s="327"/>
      <c r="T13" s="327"/>
      <c r="U13" s="328"/>
      <c r="V13" s="339"/>
      <c r="W13" s="339"/>
      <c r="X13" s="339"/>
      <c r="Y13" s="339"/>
    </row>
    <row r="14" spans="1:26" s="1" customFormat="1" ht="20.100000000000001" customHeight="1" x14ac:dyDescent="0.2">
      <c r="A14" s="321"/>
      <c r="B14" s="321"/>
      <c r="C14" s="321"/>
      <c r="D14" s="321"/>
      <c r="E14" s="321"/>
      <c r="F14" s="322"/>
      <c r="G14" s="322"/>
      <c r="H14" s="322"/>
      <c r="I14" s="322"/>
      <c r="J14" s="323"/>
      <c r="K14" s="324"/>
      <c r="L14" s="329"/>
      <c r="M14" s="330"/>
      <c r="N14" s="325"/>
      <c r="O14" s="325"/>
      <c r="P14" s="325"/>
      <c r="Q14" s="325"/>
      <c r="R14" s="326"/>
      <c r="S14" s="327"/>
      <c r="T14" s="327"/>
      <c r="U14" s="328"/>
      <c r="V14" s="339"/>
      <c r="W14" s="339"/>
      <c r="X14" s="339"/>
      <c r="Y14" s="339"/>
    </row>
    <row r="15" spans="1:26" s="1" customFormat="1" ht="20.100000000000001" customHeight="1" x14ac:dyDescent="0.2">
      <c r="A15" s="321"/>
      <c r="B15" s="321"/>
      <c r="C15" s="321"/>
      <c r="D15" s="321"/>
      <c r="E15" s="321"/>
      <c r="F15" s="322"/>
      <c r="G15" s="322"/>
      <c r="H15" s="322"/>
      <c r="I15" s="322"/>
      <c r="J15" s="323"/>
      <c r="K15" s="324"/>
      <c r="L15" s="329"/>
      <c r="M15" s="330"/>
      <c r="N15" s="325"/>
      <c r="O15" s="325"/>
      <c r="P15" s="325"/>
      <c r="Q15" s="325"/>
      <c r="R15" s="326"/>
      <c r="S15" s="327"/>
      <c r="T15" s="327"/>
      <c r="U15" s="328"/>
      <c r="V15" s="339"/>
      <c r="W15" s="339"/>
      <c r="X15" s="339"/>
      <c r="Y15" s="339"/>
    </row>
    <row r="16" spans="1:26" s="1" customFormat="1" ht="20.100000000000001" customHeight="1" x14ac:dyDescent="0.2">
      <c r="A16" s="321"/>
      <c r="B16" s="321"/>
      <c r="C16" s="321"/>
      <c r="D16" s="321"/>
      <c r="E16" s="321"/>
      <c r="F16" s="322"/>
      <c r="G16" s="322"/>
      <c r="H16" s="322"/>
      <c r="I16" s="322"/>
      <c r="J16" s="323"/>
      <c r="K16" s="324"/>
      <c r="L16" s="329"/>
      <c r="M16" s="330"/>
      <c r="N16" s="325"/>
      <c r="O16" s="325"/>
      <c r="P16" s="325"/>
      <c r="Q16" s="325"/>
      <c r="R16" s="326"/>
      <c r="S16" s="327"/>
      <c r="T16" s="327"/>
      <c r="U16" s="328"/>
      <c r="V16" s="339"/>
      <c r="W16" s="339"/>
      <c r="X16" s="339"/>
      <c r="Y16" s="339"/>
    </row>
    <row r="17" spans="1:25" s="1" customFormat="1" ht="20.100000000000001" customHeight="1" x14ac:dyDescent="0.2">
      <c r="A17" s="321"/>
      <c r="B17" s="321"/>
      <c r="C17" s="321"/>
      <c r="D17" s="321"/>
      <c r="E17" s="321"/>
      <c r="F17" s="322"/>
      <c r="G17" s="322"/>
      <c r="H17" s="322"/>
      <c r="I17" s="322"/>
      <c r="J17" s="323"/>
      <c r="K17" s="324"/>
      <c r="L17" s="329"/>
      <c r="M17" s="330"/>
      <c r="N17" s="325"/>
      <c r="O17" s="325"/>
      <c r="P17" s="325"/>
      <c r="Q17" s="325"/>
      <c r="R17" s="336"/>
      <c r="S17" s="337"/>
      <c r="T17" s="337"/>
      <c r="U17" s="338"/>
      <c r="V17" s="339"/>
      <c r="W17" s="339"/>
      <c r="X17" s="339"/>
      <c r="Y17" s="339"/>
    </row>
    <row r="18" spans="1:25" s="1" customFormat="1" ht="20.100000000000001" customHeight="1" x14ac:dyDescent="0.2">
      <c r="A18" s="321"/>
      <c r="B18" s="321"/>
      <c r="C18" s="321"/>
      <c r="D18" s="321"/>
      <c r="E18" s="321"/>
      <c r="F18" s="322"/>
      <c r="G18" s="322"/>
      <c r="H18" s="322"/>
      <c r="I18" s="322"/>
      <c r="J18" s="323"/>
      <c r="K18" s="324"/>
      <c r="L18" s="329"/>
      <c r="M18" s="330"/>
      <c r="N18" s="325"/>
      <c r="O18" s="325"/>
      <c r="P18" s="325"/>
      <c r="Q18" s="325"/>
      <c r="R18" s="336"/>
      <c r="S18" s="337"/>
      <c r="T18" s="337"/>
      <c r="U18" s="338"/>
      <c r="V18" s="339"/>
      <c r="W18" s="339"/>
      <c r="X18" s="339"/>
      <c r="Y18" s="339"/>
    </row>
    <row r="19" spans="1:25" s="1" customFormat="1" ht="20.100000000000001" customHeight="1" x14ac:dyDescent="0.2">
      <c r="A19" s="321"/>
      <c r="B19" s="321"/>
      <c r="C19" s="321"/>
      <c r="D19" s="321"/>
      <c r="E19" s="321"/>
      <c r="F19" s="322"/>
      <c r="G19" s="322"/>
      <c r="H19" s="322"/>
      <c r="I19" s="322"/>
      <c r="J19" s="323"/>
      <c r="K19" s="324"/>
      <c r="L19" s="329"/>
      <c r="M19" s="330"/>
      <c r="N19" s="325"/>
      <c r="O19" s="325"/>
      <c r="P19" s="325"/>
      <c r="Q19" s="325"/>
      <c r="R19" s="336"/>
      <c r="S19" s="337"/>
      <c r="T19" s="337"/>
      <c r="U19" s="338"/>
      <c r="V19" s="339"/>
      <c r="W19" s="339"/>
      <c r="X19" s="339"/>
      <c r="Y19" s="339"/>
    </row>
    <row r="20" spans="1:25" s="1" customFormat="1" ht="20.100000000000001" customHeight="1" x14ac:dyDescent="0.2">
      <c r="A20" s="321"/>
      <c r="B20" s="321"/>
      <c r="C20" s="321"/>
      <c r="D20" s="321"/>
      <c r="E20" s="321"/>
      <c r="F20" s="322"/>
      <c r="G20" s="322"/>
      <c r="H20" s="322"/>
      <c r="I20" s="322"/>
      <c r="J20" s="323"/>
      <c r="K20" s="324"/>
      <c r="L20" s="329"/>
      <c r="M20" s="330"/>
      <c r="N20" s="325"/>
      <c r="O20" s="325"/>
      <c r="P20" s="325"/>
      <c r="Q20" s="325"/>
      <c r="R20" s="336"/>
      <c r="S20" s="337"/>
      <c r="T20" s="337"/>
      <c r="U20" s="338"/>
      <c r="V20" s="339"/>
      <c r="W20" s="339"/>
      <c r="X20" s="339"/>
      <c r="Y20" s="339"/>
    </row>
    <row r="21" spans="1:25" s="1" customFormat="1" ht="20.100000000000001" customHeight="1" x14ac:dyDescent="0.2">
      <c r="A21" s="321"/>
      <c r="B21" s="321"/>
      <c r="C21" s="321"/>
      <c r="D21" s="321"/>
      <c r="E21" s="321"/>
      <c r="F21" s="322"/>
      <c r="G21" s="322"/>
      <c r="H21" s="322"/>
      <c r="I21" s="322"/>
      <c r="J21" s="323"/>
      <c r="K21" s="324"/>
      <c r="L21" s="329"/>
      <c r="M21" s="330"/>
      <c r="N21" s="325"/>
      <c r="O21" s="325"/>
      <c r="P21" s="325"/>
      <c r="Q21" s="325"/>
      <c r="R21" s="336"/>
      <c r="S21" s="337"/>
      <c r="T21" s="337"/>
      <c r="U21" s="338"/>
      <c r="V21" s="339"/>
      <c r="W21" s="339"/>
      <c r="X21" s="339"/>
      <c r="Y21" s="339"/>
    </row>
    <row r="22" spans="1:25" s="1" customFormat="1" ht="20.100000000000001" customHeight="1" x14ac:dyDescent="0.2">
      <c r="A22" s="321"/>
      <c r="B22" s="321"/>
      <c r="C22" s="321"/>
      <c r="D22" s="321"/>
      <c r="E22" s="321"/>
      <c r="F22" s="322"/>
      <c r="G22" s="322"/>
      <c r="H22" s="322"/>
      <c r="I22" s="322"/>
      <c r="J22" s="323"/>
      <c r="K22" s="324"/>
      <c r="L22" s="329"/>
      <c r="M22" s="330"/>
      <c r="N22" s="325"/>
      <c r="O22" s="325"/>
      <c r="P22" s="325"/>
      <c r="Q22" s="325"/>
      <c r="R22" s="336"/>
      <c r="S22" s="337"/>
      <c r="T22" s="337"/>
      <c r="U22" s="338"/>
      <c r="V22" s="339"/>
      <c r="W22" s="339"/>
      <c r="X22" s="339"/>
      <c r="Y22" s="339"/>
    </row>
    <row r="23" spans="1:25" s="1" customFormat="1" ht="20.100000000000001" customHeight="1" x14ac:dyDescent="0.2">
      <c r="A23" s="321"/>
      <c r="B23" s="321"/>
      <c r="C23" s="321"/>
      <c r="D23" s="321"/>
      <c r="E23" s="321"/>
      <c r="F23" s="322"/>
      <c r="G23" s="322"/>
      <c r="H23" s="322"/>
      <c r="I23" s="322"/>
      <c r="J23" s="323"/>
      <c r="K23" s="324"/>
      <c r="L23" s="329"/>
      <c r="M23" s="330"/>
      <c r="N23" s="325"/>
      <c r="O23" s="325"/>
      <c r="P23" s="325"/>
      <c r="Q23" s="325"/>
      <c r="R23" s="336"/>
      <c r="S23" s="337"/>
      <c r="T23" s="337"/>
      <c r="U23" s="338"/>
      <c r="V23" s="339"/>
      <c r="W23" s="339"/>
      <c r="X23" s="339"/>
      <c r="Y23" s="339"/>
    </row>
    <row r="24" spans="1:25" s="1" customFormat="1" ht="20.100000000000001" customHeight="1" x14ac:dyDescent="0.2">
      <c r="A24" s="321"/>
      <c r="B24" s="321"/>
      <c r="C24" s="321"/>
      <c r="D24" s="321"/>
      <c r="E24" s="321"/>
      <c r="F24" s="322"/>
      <c r="G24" s="322"/>
      <c r="H24" s="322"/>
      <c r="I24" s="322"/>
      <c r="J24" s="323"/>
      <c r="K24" s="324"/>
      <c r="L24" s="329"/>
      <c r="M24" s="330"/>
      <c r="N24" s="325"/>
      <c r="O24" s="325"/>
      <c r="P24" s="325"/>
      <c r="Q24" s="325"/>
      <c r="R24" s="336"/>
      <c r="S24" s="337"/>
      <c r="T24" s="337"/>
      <c r="U24" s="338"/>
      <c r="V24" s="339"/>
      <c r="W24" s="339"/>
      <c r="X24" s="339"/>
      <c r="Y24" s="339"/>
    </row>
    <row r="25" spans="1:25" s="1" customFormat="1" ht="20.100000000000001" customHeight="1" x14ac:dyDescent="0.2">
      <c r="A25" s="321"/>
      <c r="B25" s="321"/>
      <c r="C25" s="321"/>
      <c r="D25" s="321"/>
      <c r="E25" s="321"/>
      <c r="F25" s="322"/>
      <c r="G25" s="322"/>
      <c r="H25" s="322"/>
      <c r="I25" s="322"/>
      <c r="J25" s="323"/>
      <c r="K25" s="324"/>
      <c r="L25" s="329"/>
      <c r="M25" s="330"/>
      <c r="N25" s="325"/>
      <c r="O25" s="325"/>
      <c r="P25" s="325"/>
      <c r="Q25" s="325"/>
      <c r="R25" s="336"/>
      <c r="S25" s="337"/>
      <c r="T25" s="337"/>
      <c r="U25" s="338"/>
      <c r="V25" s="339"/>
      <c r="W25" s="339"/>
      <c r="X25" s="339"/>
      <c r="Y25" s="339"/>
    </row>
    <row r="26" spans="1:25" s="1" customFormat="1" ht="20.100000000000001" customHeight="1" x14ac:dyDescent="0.2">
      <c r="A26" s="334"/>
      <c r="B26" s="334"/>
      <c r="C26" s="334"/>
      <c r="D26" s="334"/>
      <c r="E26" s="334"/>
      <c r="F26" s="335"/>
      <c r="G26" s="335"/>
      <c r="H26" s="335"/>
      <c r="I26" s="335"/>
      <c r="J26" s="377"/>
      <c r="K26" s="378"/>
      <c r="L26" s="379"/>
      <c r="M26" s="380"/>
      <c r="N26" s="376"/>
      <c r="O26" s="376"/>
      <c r="P26" s="376"/>
      <c r="Q26" s="376"/>
      <c r="R26" s="381"/>
      <c r="S26" s="382"/>
      <c r="T26" s="382"/>
      <c r="U26" s="383"/>
      <c r="V26" s="340"/>
      <c r="W26" s="340"/>
      <c r="X26" s="340"/>
      <c r="Y26" s="340"/>
    </row>
    <row r="27" spans="1:25" s="1" customFormat="1" ht="20.100000000000001" customHeight="1" thickBot="1" x14ac:dyDescent="0.25">
      <c r="A27" s="331" t="s">
        <v>84</v>
      </c>
      <c r="B27" s="332"/>
      <c r="C27" s="332"/>
      <c r="D27" s="332"/>
      <c r="E27" s="332"/>
      <c r="F27" s="332"/>
      <c r="G27" s="332"/>
      <c r="H27" s="332"/>
      <c r="I27" s="332"/>
      <c r="J27" s="332"/>
      <c r="K27" s="332"/>
      <c r="L27" s="332"/>
      <c r="M27" s="332"/>
      <c r="N27" s="332"/>
      <c r="O27" s="332"/>
      <c r="P27" s="332"/>
      <c r="Q27" s="332"/>
      <c r="R27" s="333">
        <f>SUMPRODUCT(ROUND(R8:R26,2))</f>
        <v>0</v>
      </c>
      <c r="S27" s="333"/>
      <c r="T27" s="333"/>
      <c r="U27" s="333"/>
      <c r="V27" s="333">
        <f>SUMPRODUCT(ROUND(V8:V26,2))</f>
        <v>0</v>
      </c>
      <c r="W27" s="333"/>
      <c r="X27" s="333"/>
      <c r="Y27" s="333"/>
    </row>
    <row r="28" spans="1:25" ht="12.75" thickTop="1" x14ac:dyDescent="0.2"/>
  </sheetData>
  <sheetProtection password="EDE9" sheet="1" objects="1" scenarios="1" selectLockedCells="1"/>
  <mergeCells count="146">
    <mergeCell ref="N17:Q17"/>
    <mergeCell ref="V24:Y24"/>
    <mergeCell ref="L22:M22"/>
    <mergeCell ref="V23:Y23"/>
    <mergeCell ref="N20:Q20"/>
    <mergeCell ref="R20:U20"/>
    <mergeCell ref="N24:Q24"/>
    <mergeCell ref="R24:U24"/>
    <mergeCell ref="V20:Y20"/>
    <mergeCell ref="V22:Y22"/>
    <mergeCell ref="V12:Y12"/>
    <mergeCell ref="R13:U13"/>
    <mergeCell ref="V13:Y13"/>
    <mergeCell ref="R12:U12"/>
    <mergeCell ref="R14:U14"/>
    <mergeCell ref="R16:U16"/>
    <mergeCell ref="V16:Y16"/>
    <mergeCell ref="R17:U17"/>
    <mergeCell ref="V17:Y17"/>
    <mergeCell ref="R25:U25"/>
    <mergeCell ref="V21:Y21"/>
    <mergeCell ref="V25:Y25"/>
    <mergeCell ref="N25:Q25"/>
    <mergeCell ref="N26:Q26"/>
    <mergeCell ref="J26:K26"/>
    <mergeCell ref="L26:M26"/>
    <mergeCell ref="J24:K24"/>
    <mergeCell ref="L24:M24"/>
    <mergeCell ref="L25:M25"/>
    <mergeCell ref="R26:U26"/>
    <mergeCell ref="J22:K22"/>
    <mergeCell ref="V1:Y1"/>
    <mergeCell ref="A4:Y4"/>
    <mergeCell ref="A8:E8"/>
    <mergeCell ref="F8:I8"/>
    <mergeCell ref="N8:Q8"/>
    <mergeCell ref="R8:U8"/>
    <mergeCell ref="R18:U18"/>
    <mergeCell ref="L18:M18"/>
    <mergeCell ref="L19:M19"/>
    <mergeCell ref="J17:K17"/>
    <mergeCell ref="L11:M11"/>
    <mergeCell ref="F10:I10"/>
    <mergeCell ref="L12:M12"/>
    <mergeCell ref="L15:M15"/>
    <mergeCell ref="L13:M13"/>
    <mergeCell ref="L14:M14"/>
    <mergeCell ref="J18:K18"/>
    <mergeCell ref="A9:E9"/>
    <mergeCell ref="J7:K7"/>
    <mergeCell ref="L7:M7"/>
    <mergeCell ref="A12:E12"/>
    <mergeCell ref="F12:I12"/>
    <mergeCell ref="V6:Y7"/>
    <mergeCell ref="R6:U7"/>
    <mergeCell ref="A6:E7"/>
    <mergeCell ref="F6:I7"/>
    <mergeCell ref="J6:M6"/>
    <mergeCell ref="N6:Q7"/>
    <mergeCell ref="R11:U11"/>
    <mergeCell ref="V10:Y10"/>
    <mergeCell ref="A11:E11"/>
    <mergeCell ref="V11:Y11"/>
    <mergeCell ref="A10:E10"/>
    <mergeCell ref="F11:I11"/>
    <mergeCell ref="L8:M8"/>
    <mergeCell ref="F9:I9"/>
    <mergeCell ref="N9:Q9"/>
    <mergeCell ref="J9:K9"/>
    <mergeCell ref="V8:Y8"/>
    <mergeCell ref="R9:U9"/>
    <mergeCell ref="V9:Y9"/>
    <mergeCell ref="J8:K8"/>
    <mergeCell ref="L9:M9"/>
    <mergeCell ref="N10:Q10"/>
    <mergeCell ref="R10:U10"/>
    <mergeCell ref="N11:Q11"/>
    <mergeCell ref="J10:K10"/>
    <mergeCell ref="J11:K11"/>
    <mergeCell ref="L10:M10"/>
    <mergeCell ref="V27:Y27"/>
    <mergeCell ref="N18:Q18"/>
    <mergeCell ref="R19:U19"/>
    <mergeCell ref="V19:Y19"/>
    <mergeCell ref="V18:Y18"/>
    <mergeCell ref="N19:Q19"/>
    <mergeCell ref="J20:K20"/>
    <mergeCell ref="J21:K21"/>
    <mergeCell ref="L21:M21"/>
    <mergeCell ref="J23:K23"/>
    <mergeCell ref="L23:M23"/>
    <mergeCell ref="J25:K25"/>
    <mergeCell ref="L20:M20"/>
    <mergeCell ref="N23:Q23"/>
    <mergeCell ref="R23:U23"/>
    <mergeCell ref="V26:Y26"/>
    <mergeCell ref="N21:Q21"/>
    <mergeCell ref="R21:U21"/>
    <mergeCell ref="N22:Q22"/>
    <mergeCell ref="R22:U22"/>
    <mergeCell ref="N12:Q12"/>
    <mergeCell ref="V14:Y14"/>
    <mergeCell ref="V15:Y15"/>
    <mergeCell ref="A17:E17"/>
    <mergeCell ref="F17:I17"/>
    <mergeCell ref="A18:E18"/>
    <mergeCell ref="F18:I18"/>
    <mergeCell ref="A27:Q27"/>
    <mergeCell ref="R27:U27"/>
    <mergeCell ref="A19:E19"/>
    <mergeCell ref="F19:I19"/>
    <mergeCell ref="J19:K19"/>
    <mergeCell ref="A25:E25"/>
    <mergeCell ref="A24:E24"/>
    <mergeCell ref="F24:I24"/>
    <mergeCell ref="A21:E21"/>
    <mergeCell ref="F21:I21"/>
    <mergeCell ref="A22:E22"/>
    <mergeCell ref="F22:I22"/>
    <mergeCell ref="A23:E23"/>
    <mergeCell ref="F23:I23"/>
    <mergeCell ref="F25:I25"/>
    <mergeCell ref="A26:E26"/>
    <mergeCell ref="F26:I26"/>
    <mergeCell ref="A20:E20"/>
    <mergeCell ref="F20:I20"/>
    <mergeCell ref="L17:M17"/>
    <mergeCell ref="A14:E14"/>
    <mergeCell ref="F14:I14"/>
    <mergeCell ref="N14:Q14"/>
    <mergeCell ref="J14:K14"/>
    <mergeCell ref="A13:E13"/>
    <mergeCell ref="F13:I13"/>
    <mergeCell ref="N13:Q13"/>
    <mergeCell ref="J13:K13"/>
    <mergeCell ref="J12:K12"/>
    <mergeCell ref="A15:E15"/>
    <mergeCell ref="F15:I15"/>
    <mergeCell ref="A16:E16"/>
    <mergeCell ref="F16:I16"/>
    <mergeCell ref="J15:K15"/>
    <mergeCell ref="N16:Q16"/>
    <mergeCell ref="N15:Q15"/>
    <mergeCell ref="R15:U15"/>
    <mergeCell ref="L16:M16"/>
    <mergeCell ref="J16:K16"/>
  </mergeCells>
  <phoneticPr fontId="4" type="noConversion"/>
  <conditionalFormatting sqref="V1">
    <cfRule type="cellIs" dxfId="2" priority="1" stopIfTrue="1" operator="equal">
      <formula>0</formula>
    </cfRule>
  </conditionalFormatting>
  <pageMargins left="0.19685039370078741" right="0.19685039370078741" top="0.78740157480314965" bottom="0.19685039370078741" header="0.19685039370078741" footer="0.19685039370078741"/>
  <pageSetup paperSize="9" orientation="landscape" r:id="rId1"/>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9">
    <pageSetUpPr fitToPage="1"/>
  </sheetPr>
  <dimension ref="A1:J76"/>
  <sheetViews>
    <sheetView showGridLines="0" workbookViewId="0">
      <selection activeCell="D8" sqref="D8:I8"/>
    </sheetView>
  </sheetViews>
  <sheetFormatPr baseColWidth="10" defaultRowHeight="12" x14ac:dyDescent="0.2"/>
  <cols>
    <col min="1" max="1" width="5.7109375" style="25" customWidth="1"/>
    <col min="2" max="9" width="10.7109375" style="1" customWidth="1"/>
    <col min="10" max="16384" width="11.42578125" style="1"/>
  </cols>
  <sheetData>
    <row r="1" spans="1:9" ht="15" customHeight="1" x14ac:dyDescent="0.2">
      <c r="A1" s="23"/>
      <c r="B1" s="3"/>
      <c r="C1" s="3"/>
      <c r="D1" s="18"/>
      <c r="E1" s="14"/>
      <c r="F1" s="14"/>
      <c r="G1" s="118" t="s">
        <v>251</v>
      </c>
      <c r="H1" s="243" t="str">
        <f>'Seite 1'!H19</f>
        <v>F-BAN</v>
      </c>
      <c r="I1" s="315"/>
    </row>
    <row r="2" spans="1:9" ht="15" customHeight="1" x14ac:dyDescent="0.2">
      <c r="A2" s="23"/>
      <c r="B2" s="3"/>
      <c r="C2" s="3"/>
      <c r="D2" s="3"/>
      <c r="G2" s="7"/>
      <c r="H2" s="15"/>
      <c r="I2" s="76" t="str">
        <f>'Seite 1'!A64</f>
        <v>Antrag zur Förderung von AUPA</v>
      </c>
    </row>
    <row r="3" spans="1:9" ht="15" customHeight="1" x14ac:dyDescent="0.2">
      <c r="A3" s="23"/>
      <c r="B3" s="3"/>
      <c r="C3" s="3"/>
      <c r="D3" s="3"/>
      <c r="G3" s="7"/>
      <c r="H3" s="15"/>
      <c r="I3" s="77" t="str">
        <f>'Seite 1'!A65</f>
        <v>Formularversion: V 2.1 vom 16.05.23 - öffentlich -</v>
      </c>
    </row>
    <row r="4" spans="1:9" ht="15" customHeight="1" x14ac:dyDescent="0.2">
      <c r="A4" s="365" t="s">
        <v>285</v>
      </c>
      <c r="B4" s="366"/>
      <c r="C4" s="366"/>
      <c r="D4" s="366"/>
      <c r="E4" s="366"/>
      <c r="F4" s="366"/>
      <c r="G4" s="366"/>
      <c r="H4" s="366"/>
      <c r="I4" s="315"/>
    </row>
    <row r="5" spans="1:9" ht="3" customHeight="1" x14ac:dyDescent="0.2"/>
    <row r="6" spans="1:9" s="57" customFormat="1" ht="18" customHeight="1" x14ac:dyDescent="0.2">
      <c r="A6" s="392" t="s">
        <v>85</v>
      </c>
      <c r="B6" s="392"/>
      <c r="C6" s="393"/>
      <c r="D6" s="394">
        <f>'Seite 1'!D23</f>
        <v>0</v>
      </c>
      <c r="E6" s="395"/>
      <c r="F6" s="395"/>
      <c r="G6" s="395"/>
      <c r="H6" s="395"/>
      <c r="I6" s="396"/>
    </row>
    <row r="7" spans="1:9" ht="3" customHeight="1" x14ac:dyDescent="0.2"/>
    <row r="8" spans="1:9" ht="18" customHeight="1" x14ac:dyDescent="0.2">
      <c r="A8" s="1" t="s">
        <v>77</v>
      </c>
      <c r="D8" s="397"/>
      <c r="E8" s="398"/>
      <c r="F8" s="398"/>
      <c r="G8" s="398"/>
      <c r="H8" s="398"/>
      <c r="I8" s="399"/>
    </row>
    <row r="9" spans="1:9" ht="3" customHeight="1" x14ac:dyDescent="0.2"/>
    <row r="10" spans="1:9" ht="18" customHeight="1" x14ac:dyDescent="0.2">
      <c r="A10" s="1" t="s">
        <v>87</v>
      </c>
      <c r="D10" s="397"/>
      <c r="E10" s="398"/>
      <c r="F10" s="398"/>
      <c r="G10" s="398"/>
      <c r="H10" s="398"/>
      <c r="I10" s="399"/>
    </row>
    <row r="11" spans="1:9" ht="3" customHeight="1" x14ac:dyDescent="0.2">
      <c r="A11" s="3"/>
      <c r="B11" s="3"/>
      <c r="G11" s="32"/>
      <c r="H11" s="31"/>
      <c r="I11" s="31"/>
    </row>
    <row r="12" spans="1:9" ht="18" customHeight="1" x14ac:dyDescent="0.2">
      <c r="A12" s="1" t="s">
        <v>88</v>
      </c>
      <c r="B12" s="3"/>
      <c r="C12" s="32"/>
      <c r="D12" s="13"/>
      <c r="E12" s="3"/>
      <c r="G12" s="16"/>
      <c r="H12" s="384"/>
      <c r="I12" s="385"/>
    </row>
    <row r="13" spans="1:9" ht="3" customHeight="1" x14ac:dyDescent="0.2">
      <c r="A13" s="3"/>
      <c r="B13" s="3"/>
      <c r="C13" s="32"/>
      <c r="D13" s="32"/>
      <c r="I13" s="32"/>
    </row>
    <row r="14" spans="1:9" ht="18" customHeight="1" x14ac:dyDescent="0.2">
      <c r="A14" s="1" t="s">
        <v>89</v>
      </c>
      <c r="B14" s="3"/>
      <c r="C14" s="32"/>
      <c r="D14" s="13"/>
      <c r="H14" s="384"/>
      <c r="I14" s="385"/>
    </row>
    <row r="15" spans="1:9" s="3" customFormat="1" ht="3" customHeight="1" x14ac:dyDescent="0.2">
      <c r="C15" s="32"/>
      <c r="D15" s="32"/>
      <c r="I15" s="32"/>
    </row>
    <row r="16" spans="1:9" ht="12" customHeight="1" x14ac:dyDescent="0.2">
      <c r="A16" s="390" t="s">
        <v>164</v>
      </c>
      <c r="B16" s="390"/>
      <c r="C16" s="390"/>
      <c r="D16" s="390"/>
      <c r="E16" s="390"/>
      <c r="F16" s="390"/>
      <c r="G16" s="390"/>
    </row>
    <row r="17" spans="1:10" s="3" customFormat="1" ht="12" customHeight="1" x14ac:dyDescent="0.2">
      <c r="A17" s="390"/>
      <c r="B17" s="390"/>
      <c r="C17" s="390"/>
      <c r="D17" s="390"/>
      <c r="E17" s="390"/>
      <c r="F17" s="390"/>
      <c r="G17" s="390"/>
      <c r="I17" s="32"/>
    </row>
    <row r="18" spans="1:10" s="3" customFormat="1" ht="12" customHeight="1" x14ac:dyDescent="0.2">
      <c r="A18" s="59" t="s">
        <v>165</v>
      </c>
      <c r="C18" s="32"/>
      <c r="D18" s="32"/>
      <c r="I18" s="32"/>
    </row>
    <row r="19" spans="1:10" s="3" customFormat="1" ht="3" customHeight="1" x14ac:dyDescent="0.2">
      <c r="C19" s="32"/>
      <c r="D19" s="32"/>
      <c r="I19" s="32"/>
    </row>
    <row r="20" spans="1:10" ht="18" customHeight="1" x14ac:dyDescent="0.2">
      <c r="A20" s="3" t="s">
        <v>166</v>
      </c>
      <c r="B20" s="3"/>
      <c r="C20" s="32"/>
      <c r="D20" s="32"/>
      <c r="E20" s="3"/>
      <c r="F20" s="3"/>
    </row>
    <row r="21" spans="1:10" s="3" customFormat="1" ht="3" customHeight="1" x14ac:dyDescent="0.2">
      <c r="C21" s="32"/>
      <c r="D21" s="32"/>
      <c r="I21" s="32"/>
    </row>
    <row r="22" spans="1:10" s="3" customFormat="1" ht="18" customHeight="1" x14ac:dyDescent="0.2">
      <c r="B22" s="60" t="s">
        <v>167</v>
      </c>
      <c r="C22" s="3" t="s">
        <v>168</v>
      </c>
      <c r="D22" s="32"/>
      <c r="I22" s="32"/>
    </row>
    <row r="23" spans="1:10" s="3" customFormat="1" ht="3" customHeight="1" x14ac:dyDescent="0.2">
      <c r="C23" s="32"/>
      <c r="D23" s="32"/>
      <c r="I23" s="32"/>
    </row>
    <row r="24" spans="1:10" s="3" customFormat="1" ht="18" customHeight="1" x14ac:dyDescent="0.2">
      <c r="A24" s="39"/>
      <c r="C24" s="39"/>
      <c r="D24" s="32"/>
      <c r="I24" s="32"/>
    </row>
    <row r="25" spans="1:10" s="3" customFormat="1" ht="3" customHeight="1" x14ac:dyDescent="0.2">
      <c r="C25" s="32"/>
      <c r="D25" s="32"/>
      <c r="I25" s="32"/>
    </row>
    <row r="26" spans="1:10" ht="12" customHeight="1" x14ac:dyDescent="0.2">
      <c r="A26" s="1"/>
      <c r="B26" s="3"/>
      <c r="C26" s="228" t="s">
        <v>58</v>
      </c>
      <c r="D26" s="228"/>
      <c r="E26" s="228"/>
      <c r="F26" s="228"/>
      <c r="G26" s="228"/>
      <c r="J26" s="3"/>
    </row>
    <row r="27" spans="1:10" ht="12" customHeight="1" x14ac:dyDescent="0.2">
      <c r="A27" s="1"/>
      <c r="B27" s="3"/>
      <c r="C27" s="228"/>
      <c r="D27" s="228"/>
      <c r="E27" s="228"/>
      <c r="F27" s="228"/>
      <c r="G27" s="228"/>
      <c r="J27" s="3"/>
    </row>
    <row r="28" spans="1:10" s="3" customFormat="1" ht="18" customHeight="1" x14ac:dyDescent="0.2">
      <c r="C28" s="60" t="s">
        <v>167</v>
      </c>
      <c r="D28" s="61" t="s">
        <v>169</v>
      </c>
      <c r="E28" s="36"/>
      <c r="F28" s="388" t="s">
        <v>194</v>
      </c>
      <c r="G28" s="389"/>
      <c r="H28" s="389"/>
      <c r="I28" s="389"/>
    </row>
    <row r="29" spans="1:10" s="3" customFormat="1" ht="3" customHeight="1" x14ac:dyDescent="0.2">
      <c r="C29" s="32"/>
      <c r="D29" s="32"/>
      <c r="I29" s="32"/>
    </row>
    <row r="30" spans="1:10" s="3" customFormat="1" ht="18" customHeight="1" x14ac:dyDescent="0.2">
      <c r="F30" s="62" t="s">
        <v>170</v>
      </c>
      <c r="G30" s="36"/>
      <c r="H30" s="61" t="s">
        <v>92</v>
      </c>
      <c r="I30" s="35"/>
    </row>
    <row r="31" spans="1:10" s="3" customFormat="1" ht="3" customHeight="1" x14ac:dyDescent="0.2">
      <c r="C31" s="32"/>
      <c r="D31" s="32"/>
      <c r="I31" s="32"/>
    </row>
    <row r="32" spans="1:10" s="3" customFormat="1" ht="18" customHeight="1" x14ac:dyDescent="0.2">
      <c r="C32" s="39"/>
      <c r="D32" s="61"/>
      <c r="E32" s="61"/>
      <c r="F32" s="61"/>
      <c r="G32" s="36"/>
      <c r="H32" s="61" t="s">
        <v>92</v>
      </c>
      <c r="I32" s="35"/>
    </row>
    <row r="33" spans="1:9" s="3" customFormat="1" ht="3" customHeight="1" x14ac:dyDescent="0.2">
      <c r="C33" s="32"/>
      <c r="D33" s="32"/>
      <c r="I33" s="32"/>
    </row>
    <row r="34" spans="1:9" ht="18" customHeight="1" x14ac:dyDescent="0.2">
      <c r="A34" s="1" t="s">
        <v>90</v>
      </c>
      <c r="D34" s="40" t="s">
        <v>91</v>
      </c>
      <c r="E34" s="35"/>
      <c r="F34" s="40" t="s">
        <v>92</v>
      </c>
      <c r="G34" s="35"/>
      <c r="H34" s="40" t="s">
        <v>171</v>
      </c>
      <c r="I34" s="117">
        <f>IF(OR(E34=0,G34=0),0,DAYS360(E34,G34+1,TRUE))</f>
        <v>0</v>
      </c>
    </row>
    <row r="35" spans="1:9" ht="3" customHeight="1" x14ac:dyDescent="0.2">
      <c r="A35" s="3"/>
      <c r="B35" s="3"/>
      <c r="C35" s="32"/>
      <c r="D35" s="32"/>
      <c r="I35" s="33"/>
    </row>
    <row r="36" spans="1:9" ht="18" customHeight="1" x14ac:dyDescent="0.2">
      <c r="A36" s="3" t="s">
        <v>172</v>
      </c>
      <c r="B36" s="10"/>
      <c r="C36" s="41"/>
      <c r="D36" s="13"/>
      <c r="F36" s="63" t="s">
        <v>173</v>
      </c>
      <c r="G36" s="36"/>
    </row>
    <row r="37" spans="1:9" ht="3" customHeight="1" x14ac:dyDescent="0.2">
      <c r="A37" s="3"/>
      <c r="B37" s="3"/>
      <c r="C37" s="32"/>
      <c r="D37" s="32"/>
      <c r="G37" s="33"/>
    </row>
    <row r="38" spans="1:9" ht="18" customHeight="1" x14ac:dyDescent="0.2">
      <c r="A38" s="1"/>
      <c r="B38" s="3" t="s">
        <v>174</v>
      </c>
      <c r="C38" s="41"/>
      <c r="D38" s="13"/>
      <c r="F38" s="63" t="s">
        <v>173</v>
      </c>
      <c r="G38" s="36"/>
    </row>
    <row r="40" spans="1:9" x14ac:dyDescent="0.2">
      <c r="A40" s="8" t="s">
        <v>100</v>
      </c>
      <c r="B40" s="20"/>
      <c r="C40" s="20"/>
      <c r="D40" s="20"/>
      <c r="E40" s="20"/>
    </row>
    <row r="41" spans="1:9" ht="3" customHeight="1" x14ac:dyDescent="0.2">
      <c r="A41" s="20"/>
      <c r="B41" s="20"/>
      <c r="C41" s="20"/>
      <c r="D41" s="20"/>
    </row>
    <row r="42" spans="1:9" ht="18" customHeight="1" x14ac:dyDescent="0.2">
      <c r="A42" s="20"/>
      <c r="B42" s="20"/>
      <c r="C42" s="20"/>
      <c r="D42" s="20"/>
    </row>
    <row r="43" spans="1:9" ht="3" customHeight="1" x14ac:dyDescent="0.2">
      <c r="A43" s="20"/>
      <c r="B43" s="20"/>
      <c r="C43" s="20"/>
      <c r="D43" s="20"/>
    </row>
    <row r="44" spans="1:9" ht="18" customHeight="1" x14ac:dyDescent="0.2">
      <c r="A44" s="20"/>
      <c r="B44" s="20"/>
      <c r="C44" s="20"/>
      <c r="D44" s="391" t="s">
        <v>175</v>
      </c>
      <c r="E44" s="387"/>
      <c r="F44" s="236"/>
      <c r="G44" s="237"/>
      <c r="H44" s="237"/>
      <c r="I44" s="238"/>
    </row>
    <row r="45" spans="1:9" ht="3" customHeight="1" x14ac:dyDescent="0.2">
      <c r="A45" s="20"/>
      <c r="B45" s="20"/>
      <c r="C45" s="20"/>
      <c r="D45" s="20"/>
    </row>
    <row r="46" spans="1:9" ht="18" customHeight="1" x14ac:dyDescent="0.2">
      <c r="A46" s="20"/>
      <c r="D46" s="391" t="s">
        <v>103</v>
      </c>
      <c r="E46" s="387"/>
      <c r="F46" s="42"/>
      <c r="G46" s="386" t="s">
        <v>104</v>
      </c>
      <c r="H46" s="387"/>
      <c r="I46" s="42"/>
    </row>
    <row r="47" spans="1:9" x14ac:dyDescent="0.2">
      <c r="A47" s="20"/>
      <c r="B47" s="20"/>
      <c r="C47" s="20"/>
      <c r="D47" s="20"/>
      <c r="I47" s="20"/>
    </row>
    <row r="48" spans="1:9" x14ac:dyDescent="0.2">
      <c r="A48" s="34" t="s">
        <v>55</v>
      </c>
      <c r="B48" s="20"/>
      <c r="C48" s="20"/>
      <c r="D48" s="20"/>
      <c r="I48" s="20"/>
    </row>
    <row r="49" spans="1:9" ht="3" customHeight="1" x14ac:dyDescent="0.2">
      <c r="A49" s="20"/>
      <c r="B49" s="20"/>
      <c r="C49" s="20"/>
      <c r="D49" s="20"/>
      <c r="I49" s="20"/>
    </row>
    <row r="50" spans="1:9" ht="18" customHeight="1" x14ac:dyDescent="0.2">
      <c r="A50" s="1" t="s">
        <v>78</v>
      </c>
      <c r="B50" s="20"/>
      <c r="C50" s="20"/>
      <c r="D50" s="20"/>
      <c r="G50" s="43" t="s">
        <v>79</v>
      </c>
      <c r="H50" s="402"/>
      <c r="I50" s="403"/>
    </row>
    <row r="51" spans="1:9" ht="3" customHeight="1" x14ac:dyDescent="0.2">
      <c r="A51" s="3"/>
      <c r="B51" s="21"/>
      <c r="C51" s="21"/>
      <c r="D51" s="21"/>
      <c r="I51" s="44"/>
    </row>
    <row r="52" spans="1:9" ht="18" customHeight="1" x14ac:dyDescent="0.2">
      <c r="A52" s="1" t="s">
        <v>80</v>
      </c>
      <c r="B52" s="20"/>
      <c r="C52" s="20"/>
      <c r="D52" s="20"/>
      <c r="G52" s="43" t="s">
        <v>79</v>
      </c>
      <c r="H52" s="402"/>
      <c r="I52" s="403"/>
    </row>
    <row r="53" spans="1:9" ht="3" customHeight="1" x14ac:dyDescent="0.2">
      <c r="A53" s="1"/>
      <c r="B53" s="20"/>
      <c r="C53" s="20"/>
      <c r="D53" s="20"/>
      <c r="I53" s="20"/>
    </row>
    <row r="54" spans="1:9" ht="18" customHeight="1" x14ac:dyDescent="0.2">
      <c r="A54" s="1" t="s">
        <v>105</v>
      </c>
      <c r="B54" s="20"/>
      <c r="C54" s="20"/>
      <c r="D54" s="20"/>
      <c r="E54" s="43" t="s">
        <v>106</v>
      </c>
      <c r="F54" s="64"/>
      <c r="G54" s="43" t="s">
        <v>79</v>
      </c>
      <c r="H54" s="404">
        <f>ROUND((H50+H52)*F54,2)</f>
        <v>0</v>
      </c>
      <c r="I54" s="405"/>
    </row>
    <row r="55" spans="1:9" ht="3" customHeight="1" x14ac:dyDescent="0.2">
      <c r="A55" s="1"/>
      <c r="B55" s="20"/>
      <c r="C55" s="20"/>
      <c r="D55" s="20"/>
      <c r="I55" s="20"/>
    </row>
    <row r="56" spans="1:9" ht="18" customHeight="1" x14ac:dyDescent="0.2">
      <c r="A56" s="1" t="s">
        <v>176</v>
      </c>
      <c r="B56" s="20"/>
      <c r="C56" s="20"/>
      <c r="D56" s="20"/>
      <c r="E56" s="43" t="s">
        <v>106</v>
      </c>
      <c r="F56" s="64"/>
      <c r="G56" s="43" t="s">
        <v>79</v>
      </c>
      <c r="H56" s="404">
        <f>ROUND((H50+H52)*F56,2)</f>
        <v>0</v>
      </c>
      <c r="I56" s="405"/>
    </row>
    <row r="57" spans="1:9" ht="3" customHeight="1" x14ac:dyDescent="0.2">
      <c r="A57" s="1"/>
      <c r="B57" s="20"/>
      <c r="C57" s="20"/>
      <c r="D57" s="20"/>
      <c r="I57" s="20"/>
    </row>
    <row r="58" spans="1:9" ht="18" customHeight="1" x14ac:dyDescent="0.2">
      <c r="A58" s="1" t="s">
        <v>56</v>
      </c>
      <c r="B58" s="20"/>
      <c r="C58" s="20"/>
      <c r="D58" s="20"/>
      <c r="E58" s="43" t="s">
        <v>106</v>
      </c>
      <c r="F58" s="64"/>
      <c r="G58" s="43" t="s">
        <v>79</v>
      </c>
      <c r="H58" s="404">
        <f>ROUND((H50+H52)*F58,2)</f>
        <v>0</v>
      </c>
      <c r="I58" s="405"/>
    </row>
    <row r="59" spans="1:9" ht="3" customHeight="1" x14ac:dyDescent="0.2">
      <c r="A59" s="1"/>
      <c r="B59" s="20"/>
      <c r="C59" s="20"/>
      <c r="D59" s="20"/>
      <c r="I59" s="20"/>
    </row>
    <row r="60" spans="1:9" ht="18" customHeight="1" x14ac:dyDescent="0.2">
      <c r="A60" s="1" t="s">
        <v>57</v>
      </c>
      <c r="B60" s="20"/>
      <c r="C60" s="20"/>
      <c r="D60" s="20"/>
      <c r="E60" s="43" t="s">
        <v>106</v>
      </c>
      <c r="F60" s="64"/>
      <c r="G60" s="43" t="s">
        <v>79</v>
      </c>
      <c r="H60" s="404">
        <f>ROUND((H50+H52)*F60,2)</f>
        <v>0</v>
      </c>
      <c r="I60" s="405"/>
    </row>
    <row r="61" spans="1:9" ht="3" customHeight="1" x14ac:dyDescent="0.2">
      <c r="A61" s="1"/>
      <c r="B61" s="20"/>
      <c r="C61" s="20"/>
      <c r="D61" s="20"/>
      <c r="I61" s="20"/>
    </row>
    <row r="62" spans="1:9" ht="18" customHeight="1" x14ac:dyDescent="0.2">
      <c r="A62" s="1" t="s">
        <v>177</v>
      </c>
      <c r="B62" s="20"/>
      <c r="C62" s="20"/>
      <c r="D62" s="20"/>
      <c r="G62" s="43" t="s">
        <v>79</v>
      </c>
      <c r="H62" s="402"/>
      <c r="I62" s="403"/>
    </row>
    <row r="63" spans="1:9" ht="3" customHeight="1" x14ac:dyDescent="0.2">
      <c r="A63" s="1"/>
      <c r="B63" s="20"/>
      <c r="C63" s="20"/>
      <c r="D63" s="20"/>
      <c r="I63" s="20"/>
    </row>
    <row r="64" spans="1:9" ht="18" customHeight="1" x14ac:dyDescent="0.2">
      <c r="A64" s="1" t="s">
        <v>81</v>
      </c>
      <c r="B64" s="20"/>
      <c r="C64" s="20"/>
      <c r="D64" s="20"/>
      <c r="G64" s="43" t="s">
        <v>79</v>
      </c>
      <c r="H64" s="404">
        <f>H50+H52+H54+H56+H58+H60+H62</f>
        <v>0</v>
      </c>
      <c r="I64" s="405"/>
    </row>
    <row r="65" spans="1:9" ht="3" customHeight="1" x14ac:dyDescent="0.2">
      <c r="A65" s="1"/>
      <c r="B65" s="20"/>
      <c r="C65" s="20"/>
      <c r="D65" s="20"/>
      <c r="I65" s="20"/>
    </row>
    <row r="66" spans="1:9" ht="12" customHeight="1" x14ac:dyDescent="0.2">
      <c r="A66" s="406" t="s">
        <v>178</v>
      </c>
      <c r="B66" s="406"/>
      <c r="C66" s="406"/>
      <c r="D66" s="406"/>
      <c r="E66" s="406"/>
      <c r="F66" s="406"/>
      <c r="I66" s="20"/>
    </row>
    <row r="67" spans="1:9" ht="18" customHeight="1" x14ac:dyDescent="0.2">
      <c r="A67" s="406"/>
      <c r="B67" s="406"/>
      <c r="C67" s="406"/>
      <c r="D67" s="406"/>
      <c r="E67" s="406"/>
      <c r="F67" s="406"/>
      <c r="G67" s="43" t="s">
        <v>79</v>
      </c>
      <c r="H67" s="402"/>
      <c r="I67" s="403"/>
    </row>
    <row r="68" spans="1:9" ht="3" customHeight="1" x14ac:dyDescent="0.2">
      <c r="A68" s="1"/>
      <c r="B68" s="20"/>
      <c r="C68" s="20"/>
      <c r="D68" s="20"/>
      <c r="I68" s="20"/>
    </row>
    <row r="69" spans="1:9" ht="18" customHeight="1" x14ac:dyDescent="0.2">
      <c r="A69" s="1" t="s">
        <v>82</v>
      </c>
      <c r="B69" s="20"/>
      <c r="C69" s="20"/>
      <c r="D69" s="20"/>
      <c r="G69" s="43" t="s">
        <v>79</v>
      </c>
      <c r="H69" s="404">
        <f>IF(I34=0,0,ROUND(H64*ROUND(I34/30,2),2)+ROUND(H67*(1+F54+F60),2))</f>
        <v>0</v>
      </c>
      <c r="I69" s="405"/>
    </row>
    <row r="70" spans="1:9" ht="3" customHeight="1" x14ac:dyDescent="0.2">
      <c r="A70" s="1"/>
      <c r="B70" s="20"/>
      <c r="C70" s="20"/>
      <c r="D70" s="20"/>
      <c r="I70" s="20"/>
    </row>
    <row r="71" spans="1:9" ht="18" customHeight="1" x14ac:dyDescent="0.2">
      <c r="A71" s="25" t="s">
        <v>83</v>
      </c>
      <c r="E71" s="43" t="s">
        <v>106</v>
      </c>
      <c r="F71" s="64"/>
      <c r="G71" s="43" t="s">
        <v>79</v>
      </c>
      <c r="H71" s="404">
        <f>ROUND((((H50+H52)*ROUND(I34/30,2))+H67)*F71,2)</f>
        <v>0</v>
      </c>
      <c r="I71" s="405"/>
    </row>
    <row r="72" spans="1:9" ht="3" customHeight="1" x14ac:dyDescent="0.2"/>
    <row r="73" spans="1:9" ht="18" customHeight="1" x14ac:dyDescent="0.2">
      <c r="A73" s="1" t="s">
        <v>54</v>
      </c>
      <c r="B73" s="20"/>
      <c r="C73" s="236"/>
      <c r="D73" s="237"/>
      <c r="E73" s="237"/>
      <c r="F73" s="238"/>
      <c r="G73" s="43" t="s">
        <v>79</v>
      </c>
      <c r="H73" s="402"/>
      <c r="I73" s="403"/>
    </row>
    <row r="74" spans="1:9" ht="3" customHeight="1" x14ac:dyDescent="0.2"/>
    <row r="75" spans="1:9" ht="18" customHeight="1" thickBot="1" x14ac:dyDescent="0.25">
      <c r="A75" s="45" t="s">
        <v>84</v>
      </c>
      <c r="B75" s="46"/>
      <c r="C75" s="46"/>
      <c r="D75" s="46"/>
      <c r="E75" s="46"/>
      <c r="F75" s="46"/>
      <c r="G75" s="47" t="s">
        <v>79</v>
      </c>
      <c r="H75" s="400">
        <f>IF(H69=0,0,H69+H71+H73)</f>
        <v>0</v>
      </c>
      <c r="I75" s="401"/>
    </row>
    <row r="76" spans="1:9" ht="12.75" thickTop="1" x14ac:dyDescent="0.2"/>
  </sheetData>
  <sheetProtection password="EDE9" sheet="1" objects="1" scenarios="1" selectLockedCells="1"/>
  <mergeCells count="30">
    <mergeCell ref="D10:I10"/>
    <mergeCell ref="H75:I75"/>
    <mergeCell ref="H62:I62"/>
    <mergeCell ref="H64:I64"/>
    <mergeCell ref="H50:I50"/>
    <mergeCell ref="H52:I52"/>
    <mergeCell ref="H54:I54"/>
    <mergeCell ref="H60:I60"/>
    <mergeCell ref="H73:I73"/>
    <mergeCell ref="C73:F73"/>
    <mergeCell ref="A66:F67"/>
    <mergeCell ref="H71:I71"/>
    <mergeCell ref="H69:I69"/>
    <mergeCell ref="H67:I67"/>
    <mergeCell ref="H56:I56"/>
    <mergeCell ref="H58:I58"/>
    <mergeCell ref="A6:C6"/>
    <mergeCell ref="D6:I6"/>
    <mergeCell ref="H1:I1"/>
    <mergeCell ref="A4:I4"/>
    <mergeCell ref="D8:I8"/>
    <mergeCell ref="H12:I12"/>
    <mergeCell ref="G46:H46"/>
    <mergeCell ref="F44:I44"/>
    <mergeCell ref="F28:I28"/>
    <mergeCell ref="A16:G17"/>
    <mergeCell ref="C26:G27"/>
    <mergeCell ref="D44:E44"/>
    <mergeCell ref="D46:E46"/>
    <mergeCell ref="H14:I14"/>
  </mergeCells>
  <phoneticPr fontId="4" type="noConversion"/>
  <conditionalFormatting sqref="H1 D6">
    <cfRule type="cellIs" dxfId="1" priority="1" stopIfTrue="1" operator="equal">
      <formula>0</formula>
    </cfRule>
  </conditionalFormatting>
  <pageMargins left="0.78740157480314965" right="0.19685039370078741" top="0.19685039370078741" bottom="0.19685039370078741" header="0.19685039370078741" footer="0.19685039370078741"/>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3313" r:id="rId4" name="Check Box 1">
              <controlPr defaultSize="0" autoFill="0" autoLine="0" autoPict="0">
                <anchor moveWithCells="1">
                  <from>
                    <xdr:col>0</xdr:col>
                    <xdr:colOff>28575</xdr:colOff>
                    <xdr:row>41</xdr:row>
                    <xdr:rowOff>0</xdr:rowOff>
                  </from>
                  <to>
                    <xdr:col>3</xdr:col>
                    <xdr:colOff>38100</xdr:colOff>
                    <xdr:row>41</xdr:row>
                    <xdr:rowOff>219075</xdr:rowOff>
                  </to>
                </anchor>
              </controlPr>
            </control>
          </mc:Choice>
        </mc:AlternateContent>
        <mc:AlternateContent xmlns:mc="http://schemas.openxmlformats.org/markup-compatibility/2006">
          <mc:Choice Requires="x14">
            <control shapeId="13314" r:id="rId5" name="Check Box 2">
              <controlPr defaultSize="0" autoFill="0" autoLine="0" autoPict="0">
                <anchor moveWithCells="1">
                  <from>
                    <xdr:col>0</xdr:col>
                    <xdr:colOff>28575</xdr:colOff>
                    <xdr:row>45</xdr:row>
                    <xdr:rowOff>0</xdr:rowOff>
                  </from>
                  <to>
                    <xdr:col>3</xdr:col>
                    <xdr:colOff>38100</xdr:colOff>
                    <xdr:row>45</xdr:row>
                    <xdr:rowOff>219075</xdr:rowOff>
                  </to>
                </anchor>
              </controlPr>
            </control>
          </mc:Choice>
        </mc:AlternateContent>
        <mc:AlternateContent xmlns:mc="http://schemas.openxmlformats.org/markup-compatibility/2006">
          <mc:Choice Requires="x14">
            <control shapeId="13315" r:id="rId6" name="Check Box 3">
              <controlPr defaultSize="0" autoFill="0" autoLine="0" autoPict="0">
                <anchor moveWithCells="1">
                  <from>
                    <xdr:col>0</xdr:col>
                    <xdr:colOff>28575</xdr:colOff>
                    <xdr:row>43</xdr:row>
                    <xdr:rowOff>0</xdr:rowOff>
                  </from>
                  <to>
                    <xdr:col>3</xdr:col>
                    <xdr:colOff>38100</xdr:colOff>
                    <xdr:row>43</xdr:row>
                    <xdr:rowOff>219075</xdr:rowOff>
                  </to>
                </anchor>
              </controlPr>
            </control>
          </mc:Choice>
        </mc:AlternateContent>
        <mc:AlternateContent xmlns:mc="http://schemas.openxmlformats.org/markup-compatibility/2006">
          <mc:Choice Requires="x14">
            <control shapeId="13316" r:id="rId7" name="Check Box 4">
              <controlPr defaultSize="0" autoFill="0" autoLine="0" autoPict="0">
                <anchor moveWithCells="1">
                  <from>
                    <xdr:col>7</xdr:col>
                    <xdr:colOff>0</xdr:colOff>
                    <xdr:row>15</xdr:row>
                    <xdr:rowOff>9525</xdr:rowOff>
                  </from>
                  <to>
                    <xdr:col>7</xdr:col>
                    <xdr:colOff>581025</xdr:colOff>
                    <xdr:row>16</xdr:row>
                    <xdr:rowOff>76200</xdr:rowOff>
                  </to>
                </anchor>
              </controlPr>
            </control>
          </mc:Choice>
        </mc:AlternateContent>
        <mc:AlternateContent xmlns:mc="http://schemas.openxmlformats.org/markup-compatibility/2006">
          <mc:Choice Requires="x14">
            <control shapeId="13317" r:id="rId8" name="Check Box 5">
              <controlPr defaultSize="0" autoFill="0" autoLine="0" autoPict="0">
                <anchor moveWithCells="1">
                  <from>
                    <xdr:col>8</xdr:col>
                    <xdr:colOff>133350</xdr:colOff>
                    <xdr:row>15</xdr:row>
                    <xdr:rowOff>9525</xdr:rowOff>
                  </from>
                  <to>
                    <xdr:col>9</xdr:col>
                    <xdr:colOff>0</xdr:colOff>
                    <xdr:row>16</xdr:row>
                    <xdr:rowOff>76200</xdr:rowOff>
                  </to>
                </anchor>
              </controlPr>
            </control>
          </mc:Choice>
        </mc:AlternateContent>
        <mc:AlternateContent xmlns:mc="http://schemas.openxmlformats.org/markup-compatibility/2006">
          <mc:Choice Requires="x14">
            <control shapeId="13318" r:id="rId9" name="Check Box 6">
              <controlPr defaultSize="0" autoFill="0" autoLine="0" autoPict="0">
                <anchor moveWithCells="1">
                  <from>
                    <xdr:col>7</xdr:col>
                    <xdr:colOff>0</xdr:colOff>
                    <xdr:row>19</xdr:row>
                    <xdr:rowOff>9525</xdr:rowOff>
                  </from>
                  <to>
                    <xdr:col>7</xdr:col>
                    <xdr:colOff>581025</xdr:colOff>
                    <xdr:row>20</xdr:row>
                    <xdr:rowOff>0</xdr:rowOff>
                  </to>
                </anchor>
              </controlPr>
            </control>
          </mc:Choice>
        </mc:AlternateContent>
        <mc:AlternateContent xmlns:mc="http://schemas.openxmlformats.org/markup-compatibility/2006">
          <mc:Choice Requires="x14">
            <control shapeId="13319" r:id="rId10" name="Check Box 7">
              <controlPr defaultSize="0" autoFill="0" autoLine="0" autoPict="0">
                <anchor moveWithCells="1">
                  <from>
                    <xdr:col>8</xdr:col>
                    <xdr:colOff>133350</xdr:colOff>
                    <xdr:row>19</xdr:row>
                    <xdr:rowOff>9525</xdr:rowOff>
                  </from>
                  <to>
                    <xdr:col>9</xdr:col>
                    <xdr:colOff>0</xdr:colOff>
                    <xdr:row>20</xdr:row>
                    <xdr:rowOff>0</xdr:rowOff>
                  </to>
                </anchor>
              </controlPr>
            </control>
          </mc:Choice>
        </mc:AlternateContent>
        <mc:AlternateContent xmlns:mc="http://schemas.openxmlformats.org/markup-compatibility/2006">
          <mc:Choice Requires="x14">
            <control shapeId="13320" r:id="rId11" name="Check Box 8">
              <controlPr defaultSize="0" autoFill="0" autoLine="0" autoPict="0">
                <anchor moveWithCells="1">
                  <from>
                    <xdr:col>7</xdr:col>
                    <xdr:colOff>0</xdr:colOff>
                    <xdr:row>25</xdr:row>
                    <xdr:rowOff>9525</xdr:rowOff>
                  </from>
                  <to>
                    <xdr:col>7</xdr:col>
                    <xdr:colOff>581025</xdr:colOff>
                    <xdr:row>26</xdr:row>
                    <xdr:rowOff>76200</xdr:rowOff>
                  </to>
                </anchor>
              </controlPr>
            </control>
          </mc:Choice>
        </mc:AlternateContent>
        <mc:AlternateContent xmlns:mc="http://schemas.openxmlformats.org/markup-compatibility/2006">
          <mc:Choice Requires="x14">
            <control shapeId="13321" r:id="rId12" name="Check Box 9">
              <controlPr defaultSize="0" autoFill="0" autoLine="0" autoPict="0">
                <anchor moveWithCells="1">
                  <from>
                    <xdr:col>8</xdr:col>
                    <xdr:colOff>133350</xdr:colOff>
                    <xdr:row>25</xdr:row>
                    <xdr:rowOff>9525</xdr:rowOff>
                  </from>
                  <to>
                    <xdr:col>9</xdr:col>
                    <xdr:colOff>0</xdr:colOff>
                    <xdr:row>26</xdr:row>
                    <xdr:rowOff>76200</xdr:rowOff>
                  </to>
                </anchor>
              </controlPr>
            </control>
          </mc:Choice>
        </mc:AlternateContent>
        <mc:AlternateContent xmlns:mc="http://schemas.openxmlformats.org/markup-compatibility/2006">
          <mc:Choice Requires="x14">
            <control shapeId="13322" r:id="rId13" name="Check Box 10">
              <controlPr defaultSize="0" autoFill="0" autoLine="0" autoPict="0">
                <anchor moveWithCells="1">
                  <from>
                    <xdr:col>7</xdr:col>
                    <xdr:colOff>0</xdr:colOff>
                    <xdr:row>21</xdr:row>
                    <xdr:rowOff>9525</xdr:rowOff>
                  </from>
                  <to>
                    <xdr:col>9</xdr:col>
                    <xdr:colOff>0</xdr:colOff>
                    <xdr:row>22</xdr:row>
                    <xdr:rowOff>0</xdr:rowOff>
                  </to>
                </anchor>
              </controlPr>
            </control>
          </mc:Choice>
        </mc:AlternateContent>
        <mc:AlternateContent xmlns:mc="http://schemas.openxmlformats.org/markup-compatibility/2006">
          <mc:Choice Requires="x14">
            <control shapeId="13323" r:id="rId14" name="Check Box 11">
              <controlPr defaultSize="0" autoFill="0" autoLine="0" autoPict="0">
                <anchor moveWithCells="1">
                  <from>
                    <xdr:col>7</xdr:col>
                    <xdr:colOff>0</xdr:colOff>
                    <xdr:row>23</xdr:row>
                    <xdr:rowOff>9525</xdr:rowOff>
                  </from>
                  <to>
                    <xdr:col>9</xdr:col>
                    <xdr:colOff>0</xdr:colOff>
                    <xdr:row>24</xdr:row>
                    <xdr:rowOff>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pageSetUpPr fitToPage="1"/>
  </sheetPr>
  <dimension ref="A1:I36"/>
  <sheetViews>
    <sheetView showGridLines="0" workbookViewId="0">
      <selection activeCell="A10" sqref="A10:D10"/>
    </sheetView>
  </sheetViews>
  <sheetFormatPr baseColWidth="10" defaultRowHeight="12" x14ac:dyDescent="0.2"/>
  <cols>
    <col min="1" max="1" width="5.7109375" style="25" customWidth="1"/>
    <col min="2" max="9" width="10.7109375" style="1" customWidth="1"/>
    <col min="10" max="16384" width="11.42578125" style="1"/>
  </cols>
  <sheetData>
    <row r="1" spans="1:9" ht="15" customHeight="1" x14ac:dyDescent="0.2">
      <c r="A1" s="23"/>
      <c r="B1" s="3"/>
      <c r="C1" s="3"/>
      <c r="D1" s="18"/>
      <c r="E1" s="14"/>
      <c r="F1" s="14"/>
      <c r="G1" s="118" t="s">
        <v>251</v>
      </c>
      <c r="H1" s="243" t="str">
        <f>'Seite 1'!H19</f>
        <v>F-BAN</v>
      </c>
      <c r="I1" s="315"/>
    </row>
    <row r="2" spans="1:9" ht="15" customHeight="1" x14ac:dyDescent="0.2">
      <c r="A2" s="23"/>
      <c r="B2" s="3"/>
      <c r="C2" s="3"/>
      <c r="D2" s="3"/>
      <c r="G2" s="7"/>
      <c r="H2" s="15"/>
      <c r="I2" s="76" t="str">
        <f>'Seite 1'!A64</f>
        <v>Antrag zur Förderung von AUPA</v>
      </c>
    </row>
    <row r="3" spans="1:9" ht="15" customHeight="1" x14ac:dyDescent="0.2">
      <c r="A3" s="23"/>
      <c r="B3" s="3"/>
      <c r="C3" s="3"/>
      <c r="D3" s="3"/>
      <c r="G3" s="7"/>
      <c r="H3" s="15"/>
      <c r="I3" s="77" t="str">
        <f>'Seite 1'!A65</f>
        <v>Formularversion: V 2.1 vom 16.05.23 - öffentlich -</v>
      </c>
    </row>
    <row r="4" spans="1:9" ht="15" customHeight="1" x14ac:dyDescent="0.2">
      <c r="A4" s="365" t="s">
        <v>203</v>
      </c>
      <c r="B4" s="366"/>
      <c r="C4" s="366"/>
      <c r="D4" s="366"/>
      <c r="E4" s="366"/>
      <c r="F4" s="366"/>
      <c r="G4" s="366"/>
      <c r="H4" s="366"/>
      <c r="I4" s="315"/>
    </row>
    <row r="5" spans="1:9" ht="5.0999999999999996" customHeight="1" x14ac:dyDescent="0.2"/>
    <row r="6" spans="1:9" s="57" customFormat="1" ht="30" customHeight="1" x14ac:dyDescent="0.2">
      <c r="A6" s="228" t="s">
        <v>85</v>
      </c>
      <c r="B6" s="228"/>
      <c r="C6" s="229"/>
      <c r="D6" s="394">
        <f>'Seite 1'!D23</f>
        <v>0</v>
      </c>
      <c r="E6" s="395"/>
      <c r="F6" s="395"/>
      <c r="G6" s="395"/>
      <c r="H6" s="395"/>
      <c r="I6" s="396"/>
    </row>
    <row r="7" spans="1:9" ht="5.0999999999999996" customHeight="1" x14ac:dyDescent="0.2"/>
    <row r="8" spans="1:9" ht="21.95" customHeight="1" x14ac:dyDescent="0.2">
      <c r="A8" s="407" t="s">
        <v>67</v>
      </c>
      <c r="B8" s="407"/>
      <c r="C8" s="407"/>
      <c r="D8" s="407"/>
      <c r="E8" s="409" t="s">
        <v>68</v>
      </c>
      <c r="F8" s="410"/>
      <c r="G8" s="413" t="s">
        <v>69</v>
      </c>
      <c r="H8" s="414"/>
      <c r="I8" s="415"/>
    </row>
    <row r="9" spans="1:9" ht="21.95" customHeight="1" x14ac:dyDescent="0.2">
      <c r="A9" s="429" t="s">
        <v>70</v>
      </c>
      <c r="B9" s="429"/>
      <c r="C9" s="429"/>
      <c r="D9" s="429"/>
      <c r="E9" s="411"/>
      <c r="F9" s="412"/>
      <c r="G9" s="416"/>
      <c r="H9" s="417"/>
      <c r="I9" s="418"/>
    </row>
    <row r="10" spans="1:9" ht="42" customHeight="1" x14ac:dyDescent="0.2">
      <c r="A10" s="408"/>
      <c r="B10" s="408"/>
      <c r="C10" s="408"/>
      <c r="D10" s="408"/>
      <c r="E10" s="419"/>
      <c r="F10" s="420"/>
      <c r="G10" s="423"/>
      <c r="H10" s="424"/>
      <c r="I10" s="425"/>
    </row>
    <row r="11" spans="1:9" ht="42" customHeight="1" x14ac:dyDescent="0.2">
      <c r="A11" s="334"/>
      <c r="B11" s="334"/>
      <c r="C11" s="334"/>
      <c r="D11" s="334"/>
      <c r="E11" s="421"/>
      <c r="F11" s="422"/>
      <c r="G11" s="426"/>
      <c r="H11" s="427"/>
      <c r="I11" s="428"/>
    </row>
    <row r="12" spans="1:9" ht="42" customHeight="1" x14ac:dyDescent="0.2">
      <c r="A12" s="408"/>
      <c r="B12" s="408"/>
      <c r="C12" s="408"/>
      <c r="D12" s="408"/>
      <c r="E12" s="419"/>
      <c r="F12" s="420"/>
      <c r="G12" s="423"/>
      <c r="H12" s="424"/>
      <c r="I12" s="425"/>
    </row>
    <row r="13" spans="1:9" ht="42" customHeight="1" x14ac:dyDescent="0.2">
      <c r="A13" s="334"/>
      <c r="B13" s="334"/>
      <c r="C13" s="334"/>
      <c r="D13" s="334"/>
      <c r="E13" s="421"/>
      <c r="F13" s="422"/>
      <c r="G13" s="426"/>
      <c r="H13" s="427"/>
      <c r="I13" s="428"/>
    </row>
    <row r="14" spans="1:9" ht="42" customHeight="1" x14ac:dyDescent="0.2">
      <c r="A14" s="408"/>
      <c r="B14" s="408"/>
      <c r="C14" s="408"/>
      <c r="D14" s="408"/>
      <c r="E14" s="419"/>
      <c r="F14" s="420"/>
      <c r="G14" s="423"/>
      <c r="H14" s="424"/>
      <c r="I14" s="425"/>
    </row>
    <row r="15" spans="1:9" ht="42" customHeight="1" x14ac:dyDescent="0.2">
      <c r="A15" s="334"/>
      <c r="B15" s="334"/>
      <c r="C15" s="334"/>
      <c r="D15" s="334"/>
      <c r="E15" s="421"/>
      <c r="F15" s="422"/>
      <c r="G15" s="426"/>
      <c r="H15" s="427"/>
      <c r="I15" s="428"/>
    </row>
    <row r="16" spans="1:9" ht="42" customHeight="1" x14ac:dyDescent="0.2">
      <c r="A16" s="408"/>
      <c r="B16" s="408"/>
      <c r="C16" s="408"/>
      <c r="D16" s="408"/>
      <c r="E16" s="419"/>
      <c r="F16" s="420"/>
      <c r="G16" s="423"/>
      <c r="H16" s="424"/>
      <c r="I16" s="425"/>
    </row>
    <row r="17" spans="1:9" ht="42" customHeight="1" x14ac:dyDescent="0.2">
      <c r="A17" s="334"/>
      <c r="B17" s="334"/>
      <c r="C17" s="334"/>
      <c r="D17" s="334"/>
      <c r="E17" s="421"/>
      <c r="F17" s="422"/>
      <c r="G17" s="426"/>
      <c r="H17" s="427"/>
      <c r="I17" s="428"/>
    </row>
    <row r="18" spans="1:9" ht="42" customHeight="1" x14ac:dyDescent="0.2">
      <c r="A18" s="408"/>
      <c r="B18" s="408"/>
      <c r="C18" s="408"/>
      <c r="D18" s="408"/>
      <c r="E18" s="419"/>
      <c r="F18" s="420"/>
      <c r="G18" s="423"/>
      <c r="H18" s="424"/>
      <c r="I18" s="425"/>
    </row>
    <row r="19" spans="1:9" ht="42" customHeight="1" x14ac:dyDescent="0.2">
      <c r="A19" s="334"/>
      <c r="B19" s="334"/>
      <c r="C19" s="334"/>
      <c r="D19" s="334"/>
      <c r="E19" s="421"/>
      <c r="F19" s="422"/>
      <c r="G19" s="426"/>
      <c r="H19" s="427"/>
      <c r="I19" s="428"/>
    </row>
    <row r="20" spans="1:9" ht="42" customHeight="1" x14ac:dyDescent="0.2">
      <c r="A20" s="408"/>
      <c r="B20" s="408"/>
      <c r="C20" s="408"/>
      <c r="D20" s="408"/>
      <c r="E20" s="419"/>
      <c r="F20" s="420"/>
      <c r="G20" s="423"/>
      <c r="H20" s="424"/>
      <c r="I20" s="425"/>
    </row>
    <row r="21" spans="1:9" ht="42" customHeight="1" x14ac:dyDescent="0.2">
      <c r="A21" s="334"/>
      <c r="B21" s="334"/>
      <c r="C21" s="334"/>
      <c r="D21" s="334"/>
      <c r="E21" s="421"/>
      <c r="F21" s="422"/>
      <c r="G21" s="426"/>
      <c r="H21" s="427"/>
      <c r="I21" s="428"/>
    </row>
    <row r="22" spans="1:9" ht="12" customHeight="1" x14ac:dyDescent="0.2"/>
    <row r="23" spans="1:9" ht="12" customHeight="1" x14ac:dyDescent="0.2">
      <c r="A23" s="25" t="s">
        <v>71</v>
      </c>
    </row>
    <row r="24" spans="1:9" ht="12" customHeight="1" x14ac:dyDescent="0.2"/>
    <row r="25" spans="1:9" ht="12" customHeight="1" x14ac:dyDescent="0.2"/>
    <row r="26" spans="1:9" ht="12" customHeight="1" x14ac:dyDescent="0.2"/>
    <row r="27" spans="1:9" ht="12" customHeight="1" x14ac:dyDescent="0.2"/>
    <row r="28" spans="1:9" ht="12" customHeight="1" x14ac:dyDescent="0.2"/>
    <row r="29" spans="1:9" x14ac:dyDescent="0.2">
      <c r="A29" s="312"/>
      <c r="B29" s="312"/>
      <c r="C29" s="312"/>
      <c r="D29" s="312"/>
      <c r="F29" s="435"/>
      <c r="G29" s="435"/>
      <c r="H29" s="435"/>
      <c r="I29" s="435"/>
    </row>
    <row r="30" spans="1:9" x14ac:dyDescent="0.2">
      <c r="A30" s="305"/>
      <c r="B30" s="305"/>
      <c r="C30" s="305"/>
      <c r="D30" s="305"/>
      <c r="F30" s="436"/>
      <c r="G30" s="436"/>
      <c r="H30" s="436"/>
      <c r="I30" s="436"/>
    </row>
    <row r="31" spans="1:9" x14ac:dyDescent="0.2">
      <c r="A31" s="37" t="s">
        <v>130</v>
      </c>
      <c r="F31" s="430" t="s">
        <v>296</v>
      </c>
      <c r="G31" s="431"/>
      <c r="H31" s="431"/>
      <c r="I31" s="431"/>
    </row>
    <row r="32" spans="1:9" x14ac:dyDescent="0.2">
      <c r="A32" s="37"/>
      <c r="F32" s="432"/>
      <c r="G32" s="432"/>
      <c r="H32" s="432"/>
      <c r="I32" s="432"/>
    </row>
    <row r="33" spans="6:9" ht="12" customHeight="1" x14ac:dyDescent="0.2"/>
    <row r="34" spans="6:9" ht="12" customHeight="1" x14ac:dyDescent="0.2">
      <c r="F34" s="433"/>
      <c r="G34" s="433"/>
      <c r="H34" s="433"/>
      <c r="I34" s="433"/>
    </row>
    <row r="35" spans="6:9" ht="12" customHeight="1" x14ac:dyDescent="0.2">
      <c r="F35" s="434"/>
      <c r="G35" s="434"/>
      <c r="H35" s="434"/>
      <c r="I35" s="434"/>
    </row>
    <row r="36" spans="6:9" ht="12" customHeight="1" x14ac:dyDescent="0.2">
      <c r="F36" s="431" t="s">
        <v>72</v>
      </c>
      <c r="G36" s="431"/>
      <c r="H36" s="431"/>
      <c r="I36" s="431"/>
    </row>
  </sheetData>
  <sheetProtection password="EDE9" sheet="1" objects="1" scenarios="1" selectLockedCells="1"/>
  <mergeCells count="39">
    <mergeCell ref="A13:D13"/>
    <mergeCell ref="G16:I17"/>
    <mergeCell ref="A11:D11"/>
    <mergeCell ref="A12:D12"/>
    <mergeCell ref="E12:F13"/>
    <mergeCell ref="G12:I13"/>
    <mergeCell ref="A14:D14"/>
    <mergeCell ref="E14:F15"/>
    <mergeCell ref="G14:I15"/>
    <mergeCell ref="A15:D15"/>
    <mergeCell ref="A20:D20"/>
    <mergeCell ref="E20:F21"/>
    <mergeCell ref="G20:I21"/>
    <mergeCell ref="A21:D21"/>
    <mergeCell ref="E16:F17"/>
    <mergeCell ref="A18:D18"/>
    <mergeCell ref="A19:D19"/>
    <mergeCell ref="E18:F19"/>
    <mergeCell ref="G18:I19"/>
    <mergeCell ref="A16:D16"/>
    <mergeCell ref="A17:D17"/>
    <mergeCell ref="A29:D29"/>
    <mergeCell ref="A30:D30"/>
    <mergeCell ref="F31:I32"/>
    <mergeCell ref="F36:I36"/>
    <mergeCell ref="F34:I35"/>
    <mergeCell ref="F29:I29"/>
    <mergeCell ref="F30:I30"/>
    <mergeCell ref="H1:I1"/>
    <mergeCell ref="A4:I4"/>
    <mergeCell ref="A8:D8"/>
    <mergeCell ref="A10:D10"/>
    <mergeCell ref="E8:F9"/>
    <mergeCell ref="G8:I9"/>
    <mergeCell ref="E10:F11"/>
    <mergeCell ref="G10:I11"/>
    <mergeCell ref="A6:C6"/>
    <mergeCell ref="D6:I6"/>
    <mergeCell ref="A9:D9"/>
  </mergeCells>
  <phoneticPr fontId="4" type="noConversion"/>
  <conditionalFormatting sqref="H1 D6:I6">
    <cfRule type="cellIs" dxfId="0" priority="1" stopIfTrue="1" operator="equal">
      <formula>0</formula>
    </cfRule>
  </conditionalFormatting>
  <dataValidations count="1">
    <dataValidation type="list" allowBlank="1" showErrorMessage="1" errorTitle="Verfügungsberechtigung" error="Bitte auswählen!_x000a_E-Einzeln_x000a_G-Gemeinsam" sqref="E10:F21">
      <formula1>"E-Einzeln,G-Gemeinsam"</formula1>
    </dataValidation>
  </dataValidations>
  <pageMargins left="0.78740157480314965" right="0.19685039370078741" top="0.19685039370078741" bottom="0.19685039370078741" header="0.19685039370078741" footer="0.1968503937007874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10</vt:i4>
      </vt:variant>
      <vt:variant>
        <vt:lpstr>Benannte Bereiche</vt:lpstr>
      </vt:variant>
      <vt:variant>
        <vt:i4>11</vt:i4>
      </vt:variant>
    </vt:vector>
  </HeadingPairs>
  <TitlesOfParts>
    <vt:vector size="21" baseType="lpstr">
      <vt:lpstr>Änderungsdoku</vt:lpstr>
      <vt:lpstr>Seite 1</vt:lpstr>
      <vt:lpstr>Seite 2</vt:lpstr>
      <vt:lpstr>Seite 3</vt:lpstr>
      <vt:lpstr>Seite 4</vt:lpstr>
      <vt:lpstr>Seite 5</vt:lpstr>
      <vt:lpstr>Anlage 5 Fachkräfte</vt:lpstr>
      <vt:lpstr>Anlage 6 Personalausgaben</vt:lpstr>
      <vt:lpstr>Anlage 10 Unterschriftsproben</vt:lpstr>
      <vt:lpstr>Hinweis § 264 StGB</vt:lpstr>
      <vt:lpstr>Änderungsdoku!Druckbereich</vt:lpstr>
      <vt:lpstr>'Anlage 10 Unterschriftsproben'!Druckbereich</vt:lpstr>
      <vt:lpstr>'Anlage 5 Fachkräfte'!Druckbereich</vt:lpstr>
      <vt:lpstr>'Anlage 6 Personalausgaben'!Druckbereich</vt:lpstr>
      <vt:lpstr>'Hinweis § 264 StGB'!Druckbereich</vt:lpstr>
      <vt:lpstr>'Seite 1'!Druckbereich</vt:lpstr>
      <vt:lpstr>'Seite 2'!Druckbereich</vt:lpstr>
      <vt:lpstr>'Seite 3'!Druckbereich</vt:lpstr>
      <vt:lpstr>'Seite 4'!Druckbereich</vt:lpstr>
      <vt:lpstr>'Seite 5'!Druckbereich</vt:lpstr>
      <vt:lpstr>Änderungsdoku!Drucktitel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angela.wessel@gfaw-thueringen.de</dc:creator>
  <cp:lastModifiedBy>Davina Krismann</cp:lastModifiedBy>
  <cp:lastPrinted>2022-12-28T06:25:02Z</cp:lastPrinted>
  <dcterms:created xsi:type="dcterms:W3CDTF">2008-07-29T08:48:50Z</dcterms:created>
  <dcterms:modified xsi:type="dcterms:W3CDTF">2023-05-16T05:14:17Z</dcterms:modified>
</cp:coreProperties>
</file>