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5 SoFaJuSp\Mittelanforderung\04 in Arbeit\"/>
    </mc:Choice>
  </mc:AlternateContent>
  <bookViews>
    <workbookView xWindow="1245" yWindow="-15" windowWidth="1980" windowHeight="11820" activeTab="1"/>
  </bookViews>
  <sheets>
    <sheet name="Änderungsdoku" sheetId="7" r:id="rId1"/>
    <sheet name="Mittelanforderung" sheetId="1" r:id="rId2"/>
    <sheet name="Übersicht geplante Ausgaben" sheetId="6" r:id="rId3"/>
  </sheets>
  <definedNames>
    <definedName name="_xlnm.Print_Area" localSheetId="0">Änderungsdoku!$A:$C</definedName>
    <definedName name="_xlnm.Print_Area" localSheetId="1">Mittelanforderung!$A$1:$R$68</definedName>
    <definedName name="_xlnm.Print_Area" localSheetId="2">'Übersicht geplante Ausgaben'!$A$1:$R$51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P33" i="6" l="1"/>
  <c r="A67" i="1" l="1"/>
  <c r="P21" i="6" l="1"/>
  <c r="P43" i="6" s="1"/>
  <c r="P47" i="6" s="1"/>
  <c r="P37" i="6"/>
  <c r="P41" i="6" s="1"/>
  <c r="B37" i="6"/>
  <c r="A6" i="6"/>
  <c r="D58" i="1"/>
  <c r="A4" i="6" s="1"/>
  <c r="R2" i="6"/>
  <c r="O1" i="6"/>
  <c r="M21" i="6"/>
  <c r="M33" i="6" s="1"/>
  <c r="P49" i="6" l="1"/>
  <c r="F37" i="1" s="1"/>
  <c r="A4" i="7" s="1"/>
  <c r="A68" i="1" s="1"/>
  <c r="R3" i="6" s="1"/>
</calcChain>
</file>

<file path=xl/sharedStrings.xml><?xml version="1.0" encoding="utf-8"?>
<sst xmlns="http://schemas.openxmlformats.org/spreadsheetml/2006/main" count="89" uniqueCount="85">
  <si>
    <t>Zuwendungsempfänger/Anschrift</t>
  </si>
  <si>
    <t>Mittelanforderung</t>
  </si>
  <si>
    <t>Kontoinhaber:</t>
  </si>
  <si>
    <t>Name des Geldinstituts:</t>
  </si>
  <si>
    <t>Aktenzeichen:</t>
  </si>
  <si>
    <t>Zuwendungsbetrag:</t>
  </si>
  <si>
    <t>1.</t>
  </si>
  <si>
    <t xml:space="preserve">  </t>
  </si>
  <si>
    <t>2.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</si>
  <si>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</si>
  <si>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</si>
  <si>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</si>
  <si>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1.1</t>
  </si>
  <si>
    <t>Ort, Datum</t>
  </si>
  <si>
    <t xml:space="preserve">Aktenzeichen: </t>
  </si>
  <si>
    <t>aktueller Bescheid vom:</t>
  </si>
  <si>
    <t>Hiermit beantrage ich die Auszahlung einer Rate in Höhe des anteiligen Mittelbedarfs entsprechend der im o. g. Bescheid</t>
  </si>
  <si>
    <t>festgelegten Bestimmungen für den Zeitraum</t>
  </si>
  <si>
    <t>bis:</t>
  </si>
  <si>
    <t>rechtsverbindliche Unterschrift(en) und Stempel</t>
  </si>
  <si>
    <t>Name in DRUCKBUCHSTABEN</t>
  </si>
  <si>
    <t>(bitte Ort der Bank angeben)</t>
  </si>
  <si>
    <t>Ich bitte um Überweisung des o. g. Betrages auf nachstehendes Konto:</t>
  </si>
  <si>
    <t>vom:</t>
  </si>
  <si>
    <t>in Höhe von: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</si>
  <si>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</si>
  <si>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t>Ausgaben für Personal</t>
  </si>
  <si>
    <r>
      <t>Summe</t>
    </r>
    <r>
      <rPr>
        <sz val="9"/>
        <rFont val="Arial"/>
        <family val="2"/>
      </rPr>
      <t xml:space="preserve"> (1.1)</t>
    </r>
  </si>
  <si>
    <t>Restmittel aus bisherigen Mittelanforderungen</t>
  </si>
  <si>
    <t>Berechnung der abrufbaren Mittel in €</t>
  </si>
  <si>
    <t>Übersicht der in den nächsten zwei Monaten fällig werdenden zuwendungsfähigen Ausgaben in €</t>
  </si>
  <si>
    <t>zuwendungsfähige
Gesamtausgaben</t>
  </si>
  <si>
    <r>
      <t xml:space="preserve">Abrufbare Mittel </t>
    </r>
    <r>
      <rPr>
        <sz val="9"/>
        <rFont val="Arial"/>
        <family val="2"/>
      </rPr>
      <t>mit dieser Mittelanforderung</t>
    </r>
    <r>
      <rPr>
        <b/>
        <sz val="9"/>
        <rFont val="Arial"/>
        <family val="2"/>
      </rPr>
      <t xml:space="preserve"> in €</t>
    </r>
  </si>
  <si>
    <t>F-INS</t>
  </si>
  <si>
    <t>Anteil der
Landesmittel</t>
  </si>
  <si>
    <t>Vergütung für Beratungsfachkräfte (BFK) incl. Sozialabgaben</t>
  </si>
  <si>
    <t>(Angaben für BFK einzeln oder gesamt)</t>
  </si>
  <si>
    <t>Sach- und Verwaltungsausgaben</t>
  </si>
  <si>
    <t>Summe Mittelbedarf</t>
  </si>
  <si>
    <t>Summe Mittelbestand</t>
  </si>
  <si>
    <t>Gesamtsumme bereits erhaltener Mittel</t>
  </si>
  <si>
    <t>Summe des geplanten Bedarfs an Landesmitteln</t>
  </si>
  <si>
    <t>Summe der Ausgaben</t>
  </si>
  <si>
    <t>Hinweis: Bitte gleichen Sie mögliche Rundungsdifferenzen mit der letzten Mittelanforderung aus!</t>
  </si>
  <si>
    <t>IBAN:</t>
  </si>
  <si>
    <t>BIC:</t>
  </si>
  <si>
    <r>
      <t>Anlage</t>
    </r>
    <r>
      <rPr>
        <sz val="9"/>
        <rFont val="Arial"/>
        <family val="2"/>
      </rPr>
      <t>: Übersicht über die geplanten Ausgaben</t>
    </r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</si>
  <si>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</si>
  <si>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</si>
  <si>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</si>
  <si>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</si>
  <si>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</si>
  <si>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</si>
  <si>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</si>
  <si>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1. Änderung</t>
  </si>
  <si>
    <t>V 1.2</t>
  </si>
  <si>
    <t>2. Änderung</t>
  </si>
  <si>
    <t>V 1.3</t>
  </si>
  <si>
    <t>Umstellung auf Office-Version ab 2007 (Format .xlsx), Anpassung der Bestätigungen und der Übersicht der geplanten Ausgaben</t>
  </si>
  <si>
    <t>Ich bestätige, dass die Bedingungen und Auflagen des o. g. Bescheides erfüllt werden und keine mitteilungspflichtigen</t>
  </si>
  <si>
    <t>Änderungen eingetreten sind. Nicht verbrauchte Mittel zeige ich unverzüglich an. Eine Übersicht über die geplanten</t>
  </si>
  <si>
    <t>Ausgaben für den o. g. Zeitraum habe ich dieser Mittelanforderung beigefügt.</t>
  </si>
  <si>
    <t>Richtlinie zur Förderung der Verbraucherinsolvenzberatung im Freistaat Thüringen</t>
  </si>
  <si>
    <t>V 1.4</t>
  </si>
  <si>
    <t>Adressänderung</t>
  </si>
  <si>
    <t>Weimarische Straße 45/46</t>
  </si>
  <si>
    <t>99099 Erfurt</t>
  </si>
  <si>
    <t>Förderung einer Verbraucherinsolvenzberatungsstelle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</si>
  <si>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</si>
  <si>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</si>
  <si>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</si>
  <si>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</si>
  <si>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</si>
  <si>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</si>
  <si>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 xml:space="preserve"> Prüfvermerk TLVwA</t>
  </si>
  <si>
    <t>V 2.1</t>
  </si>
  <si>
    <t>Anpassung an zusätzlichen HH-Titel</t>
  </si>
  <si>
    <t>3.</t>
  </si>
  <si>
    <t xml:space="preserve">zusätzliche Pauschale für Personal-, Sach- und </t>
  </si>
  <si>
    <t xml:space="preserve">Verwaltungsausgaben </t>
  </si>
  <si>
    <t xml:space="preserve">aus dem Sondervermögen Energiekrise (Kapitel 82 31, </t>
  </si>
  <si>
    <t xml:space="preserve">Titel 686 06) aufgrund der Übernahme der Beratung und </t>
  </si>
  <si>
    <t xml:space="preserve">Prüfung in Fällen von drohenden Energiesperren aus dem </t>
  </si>
  <si>
    <t xml:space="preserve">Energie-Notfallfonds (Sondervermögen Energiekrise, </t>
  </si>
  <si>
    <t>Kapitel 82 31, Titel 686 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</si>
</sst>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"/>
    <numFmt numFmtId="165" formatCode="_-* #,##0.00\ [$€-1]_-;\-* #,##0.00\ [$€-1]_-;_-* &quot;-&quot;??\ [$€-1]_-"/>
    <numFmt numFmtId="166" formatCode="#,##0.00\ &quot;€&quot;"/>
    <numFmt numFmtId="167" formatCode="dd/mm/yy;@"/>
    <numFmt numFmtId="168" formatCode="#,##0.00;\-#,##0.00;"/>
  </numFmts>
  <fonts count="41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i/>
      <sz val="9"/>
      <color theme="0" tint="-0.49998474074526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6">
    <xf numFmtId="0" fontId="0" fillId="0" borderId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9" fillId="6" borderId="1" applyNumberFormat="0" applyAlignment="0" applyProtection="0"/>
    <xf numFmtId="0" fontId="20" fillId="6" borderId="2" applyNumberFormat="0" applyAlignment="0" applyProtection="0"/>
    <xf numFmtId="0" fontId="21" fillId="3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4" fillId="15" borderId="0" applyNumberFormat="0" applyBorder="0" applyAlignment="0" applyProtection="0"/>
    <xf numFmtId="0" fontId="25" fillId="3" borderId="0" applyNumberFormat="0" applyBorder="0" applyAlignment="0" applyProtection="0"/>
    <xf numFmtId="0" fontId="7" fillId="4" borderId="4" applyNumberFormat="0" applyFont="0" applyAlignment="0" applyProtection="0"/>
    <xf numFmtId="0" fontId="26" fillId="16" borderId="0" applyNumberFormat="0" applyBorder="0" applyAlignment="0" applyProtection="0"/>
    <xf numFmtId="0" fontId="7" fillId="0" borderId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9" applyNumberFormat="0" applyAlignment="0" applyProtection="0"/>
    <xf numFmtId="0" fontId="1" fillId="0" borderId="0"/>
    <xf numFmtId="0" fontId="1" fillId="0" borderId="0"/>
  </cellStyleXfs>
  <cellXfs count="182">
    <xf numFmtId="0" fontId="0" fillId="0" borderId="0" xfId="0"/>
    <xf numFmtId="0" fontId="1" fillId="0" borderId="0" xfId="35" applyFont="1" applyFill="1" applyAlignment="1" applyProtection="1">
      <alignment vertical="center"/>
    </xf>
    <xf numFmtId="0" fontId="8" fillId="0" borderId="0" xfId="35" applyFont="1" applyFill="1" applyAlignment="1" applyProtection="1">
      <alignment horizontal="right" vertical="center"/>
    </xf>
    <xf numFmtId="0" fontId="8" fillId="0" borderId="0" xfId="35" applyNumberFormat="1" applyFont="1" applyFill="1" applyBorder="1" applyAlignment="1" applyProtection="1">
      <alignment horizontal="left" vertical="center"/>
    </xf>
    <xf numFmtId="0" fontId="8" fillId="0" borderId="0" xfId="35" applyFont="1" applyFill="1" applyAlignment="1" applyProtection="1">
      <alignment vertical="center"/>
    </xf>
    <xf numFmtId="0" fontId="8" fillId="0" borderId="0" xfId="35" applyFont="1" applyFill="1" applyBorder="1" applyAlignment="1" applyProtection="1">
      <alignment vertical="center"/>
    </xf>
    <xf numFmtId="0" fontId="1" fillId="0" borderId="0" xfId="35" applyFont="1" applyFill="1" applyAlignment="1" applyProtection="1">
      <alignment horizontal="left" vertical="center" indent="2"/>
    </xf>
    <xf numFmtId="0" fontId="1" fillId="0" borderId="0" xfId="35" applyFont="1" applyFill="1" applyBorder="1" applyAlignment="1" applyProtection="1">
      <alignment vertical="center"/>
    </xf>
    <xf numFmtId="0" fontId="8" fillId="0" borderId="0" xfId="35" applyFont="1" applyFill="1" applyAlignment="1" applyProtection="1">
      <alignment horizontal="left" vertical="center" indent="2"/>
    </xf>
    <xf numFmtId="3" fontId="1" fillId="0" borderId="0" xfId="35" applyNumberFormat="1" applyFont="1" applyFill="1" applyAlignment="1" applyProtection="1">
      <alignment vertical="center"/>
    </xf>
    <xf numFmtId="4" fontId="1" fillId="0" borderId="0" xfId="35" applyNumberFormat="1" applyFont="1" applyFill="1" applyBorder="1" applyAlignment="1" applyProtection="1">
      <alignment horizontal="right" vertical="center" indent="1"/>
    </xf>
    <xf numFmtId="0" fontId="8" fillId="0" borderId="10" xfId="35" applyFont="1" applyFill="1" applyBorder="1" applyAlignment="1" applyProtection="1">
      <alignment vertical="center"/>
    </xf>
    <xf numFmtId="0" fontId="8" fillId="0" borderId="10" xfId="35" applyFont="1" applyFill="1" applyBorder="1" applyAlignment="1" applyProtection="1">
      <alignment horizontal="left" vertical="center" indent="2"/>
    </xf>
    <xf numFmtId="0" fontId="1" fillId="0" borderId="10" xfId="35" applyFont="1" applyFill="1" applyBorder="1" applyAlignment="1" applyProtection="1">
      <alignment vertical="center"/>
    </xf>
    <xf numFmtId="0" fontId="1" fillId="0" borderId="11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horizontal="left" vertical="center" indent="2"/>
    </xf>
    <xf numFmtId="0" fontId="1" fillId="0" borderId="0" xfId="35" applyFont="1" applyFill="1" applyBorder="1" applyAlignment="1" applyProtection="1">
      <alignment horizontal="left" vertical="center" indent="2"/>
    </xf>
    <xf numFmtId="0" fontId="3" fillId="0" borderId="0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vertical="center"/>
    </xf>
    <xf numFmtId="0" fontId="11" fillId="17" borderId="12" xfId="35" applyFont="1" applyFill="1" applyBorder="1" applyAlignment="1" applyProtection="1">
      <alignment horizontal="left" vertical="center" indent="1"/>
    </xf>
    <xf numFmtId="1" fontId="1" fillId="0" borderId="0" xfId="35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2" fillId="0" borderId="0" xfId="35" applyFont="1" applyFill="1" applyAlignment="1" applyProtection="1">
      <alignment horizontal="right" vertical="center"/>
    </xf>
    <xf numFmtId="49" fontId="1" fillId="0" borderId="0" xfId="35" applyNumberFormat="1" applyFont="1" applyFill="1" applyAlignment="1" applyProtection="1">
      <alignment vertical="center"/>
    </xf>
    <xf numFmtId="49" fontId="8" fillId="0" borderId="0" xfId="35" applyNumberFormat="1" applyFont="1" applyFill="1" applyBorder="1" applyAlignment="1" applyProtection="1">
      <alignment horizontal="left" vertical="center"/>
    </xf>
    <xf numFmtId="49" fontId="1" fillId="0" borderId="0" xfId="35" applyNumberFormat="1" applyFont="1" applyFill="1" applyAlignment="1" applyProtection="1">
      <alignment horizontal="left" vertical="center" indent="2"/>
    </xf>
    <xf numFmtId="49" fontId="8" fillId="0" borderId="0" xfId="35" applyNumberFormat="1" applyFont="1" applyFill="1" applyAlignment="1" applyProtection="1">
      <alignment vertical="center"/>
    </xf>
    <xf numFmtId="49" fontId="8" fillId="0" borderId="0" xfId="35" applyNumberFormat="1" applyFont="1" applyFill="1" applyAlignment="1" applyProtection="1">
      <alignment horizontal="left" vertical="center" indent="2"/>
    </xf>
    <xf numFmtId="49" fontId="8" fillId="0" borderId="0" xfId="35" applyNumberFormat="1" applyFont="1" applyFill="1" applyBorder="1" applyAlignment="1" applyProtection="1">
      <alignment vertical="center"/>
    </xf>
    <xf numFmtId="49" fontId="4" fillId="0" borderId="0" xfId="35" applyNumberFormat="1" applyFont="1" applyFill="1" applyAlignment="1" applyProtection="1">
      <alignment vertical="center"/>
    </xf>
    <xf numFmtId="0" fontId="4" fillId="0" borderId="0" xfId="35" applyFont="1" applyFill="1" applyAlignment="1" applyProtection="1">
      <alignment vertical="center"/>
    </xf>
    <xf numFmtId="0" fontId="9" fillId="0" borderId="0" xfId="35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top"/>
    </xf>
    <xf numFmtId="0" fontId="3" fillId="0" borderId="13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34" fillId="0" borderId="0" xfId="35" applyFont="1" applyFill="1" applyAlignment="1" applyProtection="1">
      <alignment horizontal="right"/>
    </xf>
    <xf numFmtId="0" fontId="34" fillId="0" borderId="0" xfId="35" applyFont="1" applyFill="1" applyAlignment="1" applyProtection="1">
      <alignment horizontal="right" vertical="top"/>
    </xf>
    <xf numFmtId="0" fontId="8" fillId="17" borderId="14" xfId="35" applyFont="1" applyFill="1" applyBorder="1" applyAlignment="1" applyProtection="1">
      <alignment horizontal="left" vertical="center" indent="1"/>
    </xf>
    <xf numFmtId="0" fontId="8" fillId="17" borderId="12" xfId="35" applyFont="1" applyFill="1" applyBorder="1" applyAlignment="1" applyProtection="1">
      <alignment vertical="center"/>
    </xf>
    <xf numFmtId="0" fontId="8" fillId="17" borderId="15" xfId="35" applyFont="1" applyFill="1" applyBorder="1" applyAlignment="1" applyProtection="1">
      <alignment vertical="center"/>
    </xf>
    <xf numFmtId="0" fontId="1" fillId="17" borderId="12" xfId="35" applyFont="1" applyFill="1" applyBorder="1" applyAlignment="1" applyProtection="1">
      <alignment vertical="center"/>
    </xf>
    <xf numFmtId="0" fontId="8" fillId="0" borderId="0" xfId="35" applyFont="1" applyFill="1" applyBorder="1" applyAlignment="1" applyProtection="1">
      <alignment horizontal="left" vertical="center" indent="2"/>
    </xf>
    <xf numFmtId="0" fontId="1" fillId="0" borderId="0" xfId="35" applyFont="1" applyFill="1" applyAlignment="1" applyProtection="1">
      <alignment horizontal="center" vertical="center" wrapText="1"/>
    </xf>
    <xf numFmtId="0" fontId="1" fillId="0" borderId="0" xfId="35" applyFont="1" applyFill="1" applyBorder="1" applyAlignment="1" applyProtection="1">
      <alignment horizontal="center" vertical="center" wrapText="1"/>
    </xf>
    <xf numFmtId="0" fontId="34" fillId="0" borderId="0" xfId="35" applyFont="1" applyFill="1" applyBorder="1" applyAlignment="1" applyProtection="1">
      <alignment horizontal="left" vertical="center" indent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 indent="1"/>
    </xf>
    <xf numFmtId="0" fontId="0" fillId="0" borderId="0" xfId="0" applyFont="1" applyAlignment="1" applyProtection="1">
      <alignment vertical="center"/>
    </xf>
    <xf numFmtId="0" fontId="1" fillId="0" borderId="0" xfId="44" applyNumberFormat="1" applyAlignment="1" applyProtection="1">
      <alignment vertical="center"/>
      <protection hidden="1"/>
    </xf>
    <xf numFmtId="0" fontId="1" fillId="0" borderId="0" xfId="44" applyNumberFormat="1" applyAlignment="1" applyProtection="1">
      <alignment horizontal="center" vertical="center"/>
      <protection hidden="1"/>
    </xf>
    <xf numFmtId="0" fontId="1" fillId="0" borderId="0" xfId="44" applyNumberFormat="1" applyBorder="1" applyAlignment="1" applyProtection="1">
      <alignment vertical="center"/>
      <protection hidden="1"/>
    </xf>
    <xf numFmtId="0" fontId="38" fillId="0" borderId="0" xfId="45" applyNumberFormat="1" applyFont="1" applyBorder="1" applyAlignment="1" applyProtection="1">
      <alignment vertical="center"/>
      <protection hidden="1"/>
    </xf>
    <xf numFmtId="0" fontId="36" fillId="0" borderId="0" xfId="45" applyNumberFormat="1" applyFont="1" applyBorder="1" applyAlignment="1" applyProtection="1">
      <alignment vertical="center"/>
      <protection hidden="1"/>
    </xf>
    <xf numFmtId="0" fontId="1" fillId="0" borderId="0" xfId="45" applyNumberFormat="1" applyAlignment="1" applyProtection="1">
      <alignment vertical="center"/>
      <protection hidden="1"/>
    </xf>
    <xf numFmtId="0" fontId="39" fillId="21" borderId="37" xfId="45" applyNumberFormat="1" applyFont="1" applyFill="1" applyBorder="1" applyAlignment="1" applyProtection="1">
      <alignment horizontal="left" indent="1"/>
      <protection hidden="1"/>
    </xf>
    <xf numFmtId="0" fontId="1" fillId="21" borderId="36" xfId="45" applyNumberFormat="1" applyFont="1" applyFill="1" applyBorder="1" applyAlignment="1" applyProtection="1">
      <alignment vertical="center"/>
      <protection hidden="1"/>
    </xf>
    <xf numFmtId="0" fontId="1" fillId="21" borderId="38" xfId="45" applyNumberFormat="1" applyFont="1" applyFill="1" applyBorder="1" applyAlignment="1" applyProtection="1">
      <alignment vertical="center"/>
      <protection hidden="1"/>
    </xf>
    <xf numFmtId="0" fontId="39" fillId="21" borderId="39" xfId="45" applyNumberFormat="1" applyFont="1" applyFill="1" applyBorder="1" applyAlignment="1" applyProtection="1">
      <alignment horizontal="left" vertical="top" indent="1"/>
      <protection hidden="1"/>
    </xf>
    <xf numFmtId="0" fontId="1" fillId="21" borderId="35" xfId="45" applyNumberFormat="1" applyFont="1" applyFill="1" applyBorder="1" applyAlignment="1" applyProtection="1">
      <alignment vertical="center"/>
      <protection hidden="1"/>
    </xf>
    <xf numFmtId="0" fontId="1" fillId="21" borderId="40" xfId="45" applyNumberFormat="1" applyFont="1" applyFill="1" applyBorder="1" applyAlignment="1" applyProtection="1">
      <alignment vertical="center"/>
      <protection hidden="1"/>
    </xf>
    <xf numFmtId="0" fontId="40" fillId="0" borderId="0" xfId="45" quotePrefix="1" applyNumberFormat="1" applyFont="1" applyBorder="1" applyAlignment="1" applyProtection="1">
      <alignment horizontal="left" vertical="center"/>
      <protection hidden="1"/>
    </xf>
    <xf numFmtId="0" fontId="4" fillId="22" borderId="41" xfId="45" applyNumberFormat="1" applyFont="1" applyFill="1" applyBorder="1" applyAlignment="1" applyProtection="1">
      <alignment horizontal="left" vertical="center" indent="1"/>
      <protection hidden="1"/>
    </xf>
    <xf numFmtId="0" fontId="1" fillId="22" borderId="42" xfId="45" applyNumberFormat="1" applyFill="1" applyBorder="1" applyAlignment="1" applyProtection="1">
      <alignment horizontal="center" vertical="center"/>
      <protection hidden="1"/>
    </xf>
    <xf numFmtId="0" fontId="1" fillId="22" borderId="43" xfId="45" applyNumberFormat="1" applyFill="1" applyBorder="1" applyAlignment="1" applyProtection="1">
      <alignment vertical="center"/>
      <protection hidden="1"/>
    </xf>
    <xf numFmtId="0" fontId="4" fillId="20" borderId="44" xfId="45" applyNumberFormat="1" applyFont="1" applyFill="1" applyBorder="1" applyAlignment="1">
      <alignment horizontal="left" vertical="center" indent="1"/>
    </xf>
    <xf numFmtId="0" fontId="4" fillId="20" borderId="44" xfId="45" applyNumberFormat="1" applyFont="1" applyFill="1" applyBorder="1" applyAlignment="1">
      <alignment horizontal="center" vertical="center"/>
    </xf>
    <xf numFmtId="0" fontId="1" fillId="0" borderId="0" xfId="45" applyNumberFormat="1" applyBorder="1" applyAlignment="1" applyProtection="1">
      <alignment vertical="center"/>
      <protection hidden="1"/>
    </xf>
    <xf numFmtId="167" fontId="37" fillId="0" borderId="44" xfId="44" applyNumberFormat="1" applyFont="1" applyBorder="1" applyAlignment="1" applyProtection="1">
      <alignment horizontal="left" vertical="center" indent="1"/>
      <protection hidden="1"/>
    </xf>
    <xf numFmtId="167" fontId="1" fillId="0" borderId="44" xfId="44" applyNumberFormat="1" applyFont="1" applyBorder="1" applyAlignment="1" applyProtection="1">
      <alignment horizontal="center" vertical="center"/>
      <protection hidden="1"/>
    </xf>
    <xf numFmtId="0" fontId="1" fillId="0" borderId="44" xfId="44" applyNumberFormat="1" applyFont="1" applyBorder="1" applyAlignment="1" applyProtection="1">
      <alignment horizontal="left" vertical="center" wrapText="1" indent="1"/>
      <protection hidden="1"/>
    </xf>
    <xf numFmtId="167" fontId="1" fillId="0" borderId="44" xfId="44" applyNumberFormat="1" applyFont="1" applyBorder="1" applyAlignment="1" applyProtection="1">
      <alignment horizontal="left" vertical="center" indent="1"/>
      <protection hidden="1"/>
    </xf>
    <xf numFmtId="0" fontId="1" fillId="0" borderId="0" xfId="45" applyNumberFormat="1" applyAlignment="1" applyProtection="1">
      <alignment horizontal="left" vertical="center" indent="1"/>
      <protection hidden="1"/>
    </xf>
    <xf numFmtId="167" fontId="1" fillId="0" borderId="44" xfId="45" applyNumberFormat="1" applyFont="1" applyBorder="1" applyAlignment="1">
      <alignment horizontal="left" vertical="center" indent="1"/>
    </xf>
    <xf numFmtId="167" fontId="1" fillId="0" borderId="44" xfId="44" applyNumberFormat="1" applyFont="1" applyBorder="1" applyAlignment="1">
      <alignment horizontal="center" vertical="center"/>
    </xf>
    <xf numFmtId="0" fontId="1" fillId="0" borderId="44" xfId="45" applyNumberFormat="1" applyFont="1" applyBorder="1" applyAlignment="1">
      <alignment horizontal="left" vertical="center" wrapText="1" indent="1"/>
    </xf>
    <xf numFmtId="167" fontId="1" fillId="0" borderId="44" xfId="45" applyNumberFormat="1" applyFont="1" applyBorder="1" applyAlignment="1">
      <alignment horizontal="center" vertical="center"/>
    </xf>
    <xf numFmtId="0" fontId="14" fillId="0" borderId="0" xfId="45" quotePrefix="1" applyNumberFormat="1" applyFont="1" applyAlignment="1" applyProtection="1">
      <alignment vertical="center"/>
      <protection hidden="1"/>
    </xf>
    <xf numFmtId="14" fontId="8" fillId="18" borderId="14" xfId="0" applyNumberFormat="1" applyFont="1" applyFill="1" applyBorder="1" applyAlignment="1" applyProtection="1">
      <alignment horizontal="center" vertical="center"/>
      <protection locked="0"/>
    </xf>
    <xf numFmtId="14" fontId="8" fillId="18" borderId="12" xfId="0" applyNumberFormat="1" applyFont="1" applyFill="1" applyBorder="1" applyAlignment="1" applyProtection="1">
      <alignment horizontal="center" vertical="center"/>
      <protection locked="0"/>
    </xf>
    <xf numFmtId="14" fontId="8" fillId="18" borderId="15" xfId="0" applyNumberFormat="1" applyFont="1" applyFill="1" applyBorder="1" applyAlignment="1" applyProtection="1">
      <alignment horizontal="center" vertical="center"/>
      <protection locked="0"/>
    </xf>
    <xf numFmtId="49" fontId="8" fillId="18" borderId="14" xfId="0" applyNumberFormat="1" applyFont="1" applyFill="1" applyBorder="1" applyAlignment="1" applyProtection="1">
      <alignment horizontal="left" vertical="center" indent="1"/>
      <protection locked="0"/>
    </xf>
    <xf numFmtId="49" fontId="8" fillId="18" borderId="12" xfId="0" applyNumberFormat="1" applyFont="1" applyFill="1" applyBorder="1" applyAlignment="1" applyProtection="1">
      <alignment horizontal="left" vertical="center" indent="1"/>
      <protection locked="0"/>
    </xf>
    <xf numFmtId="49" fontId="8" fillId="18" borderId="15" xfId="0" applyNumberFormat="1" applyFont="1" applyFill="1" applyBorder="1" applyAlignment="1" applyProtection="1">
      <alignment horizontal="left" vertical="center" indent="1"/>
      <protection locked="0"/>
    </xf>
    <xf numFmtId="166" fontId="8" fillId="18" borderId="14" xfId="0" applyNumberFormat="1" applyFont="1" applyFill="1" applyBorder="1" applyAlignment="1" applyProtection="1">
      <alignment horizontal="left" vertical="center" indent="1"/>
      <protection locked="0"/>
    </xf>
    <xf numFmtId="166" fontId="8" fillId="18" borderId="12" xfId="0" applyNumberFormat="1" applyFont="1" applyFill="1" applyBorder="1" applyAlignment="1" applyProtection="1">
      <alignment horizontal="left" vertical="center" indent="1"/>
      <protection locked="0"/>
    </xf>
    <xf numFmtId="166" fontId="8" fillId="18" borderId="15" xfId="0" applyNumberFormat="1" applyFont="1" applyFill="1" applyBorder="1" applyAlignment="1" applyProtection="1">
      <alignment horizontal="left" vertical="center" indent="1"/>
      <protection locked="0"/>
    </xf>
    <xf numFmtId="0" fontId="5" fillId="0" borderId="18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top"/>
    </xf>
    <xf numFmtId="0" fontId="3" fillId="0" borderId="13" xfId="0" applyFont="1" applyBorder="1" applyAlignment="1" applyProtection="1">
      <alignment vertical="top"/>
    </xf>
    <xf numFmtId="0" fontId="3" fillId="0" borderId="17" xfId="0" applyFont="1" applyBorder="1" applyAlignment="1" applyProtection="1">
      <alignment vertical="top"/>
    </xf>
    <xf numFmtId="0" fontId="3" fillId="0" borderId="21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22" xfId="0" applyFont="1" applyBorder="1" applyAlignment="1" applyProtection="1">
      <alignment vertical="top"/>
    </xf>
    <xf numFmtId="0" fontId="3" fillId="0" borderId="18" xfId="0" applyFont="1" applyBorder="1" applyAlignment="1" applyProtection="1">
      <alignment vertical="top"/>
    </xf>
    <xf numFmtId="0" fontId="3" fillId="0" borderId="19" xfId="0" applyFont="1" applyBorder="1" applyAlignment="1" applyProtection="1">
      <alignment vertical="top"/>
    </xf>
    <xf numFmtId="0" fontId="3" fillId="0" borderId="20" xfId="0" applyFont="1" applyBorder="1" applyAlignment="1" applyProtection="1">
      <alignment vertical="top"/>
    </xf>
    <xf numFmtId="164" fontId="1" fillId="18" borderId="18" xfId="0" applyNumberFormat="1" applyFont="1" applyFill="1" applyBorder="1" applyAlignment="1" applyProtection="1">
      <alignment horizontal="left" vertical="center"/>
      <protection locked="0"/>
    </xf>
    <xf numFmtId="164" fontId="1" fillId="18" borderId="19" xfId="0" applyNumberFormat="1" applyFont="1" applyFill="1" applyBorder="1" applyAlignment="1" applyProtection="1">
      <alignment horizontal="left" vertical="center"/>
      <protection locked="0"/>
    </xf>
    <xf numFmtId="166" fontId="8" fillId="0" borderId="14" xfId="0" applyNumberFormat="1" applyFont="1" applyFill="1" applyBorder="1" applyAlignment="1" applyProtection="1">
      <alignment horizontal="center" vertical="center"/>
      <protection hidden="1"/>
    </xf>
    <xf numFmtId="166" fontId="8" fillId="0" borderId="12" xfId="0" applyNumberFormat="1" applyFont="1" applyFill="1" applyBorder="1" applyAlignment="1" applyProtection="1">
      <alignment horizontal="center" vertical="center"/>
      <protection hidden="1"/>
    </xf>
    <xf numFmtId="166" fontId="8" fillId="0" borderId="15" xfId="0" applyNumberFormat="1" applyFont="1" applyFill="1" applyBorder="1" applyAlignment="1" applyProtection="1">
      <alignment horizontal="center" vertical="center"/>
      <protection hidden="1"/>
    </xf>
    <xf numFmtId="14" fontId="12" fillId="18" borderId="19" xfId="0" applyNumberFormat="1" applyFont="1" applyFill="1" applyBorder="1" applyAlignment="1" applyProtection="1">
      <alignment horizontal="right" vertical="center"/>
      <protection locked="0"/>
    </xf>
    <xf numFmtId="0" fontId="12" fillId="18" borderId="19" xfId="0" applyNumberFormat="1" applyFont="1" applyFill="1" applyBorder="1" applyAlignment="1" applyProtection="1">
      <alignment horizontal="right" vertical="center"/>
      <protection locked="0"/>
    </xf>
    <xf numFmtId="49" fontId="2" fillId="18" borderId="16" xfId="0" applyNumberFormat="1" applyFont="1" applyFill="1" applyBorder="1" applyAlignment="1" applyProtection="1">
      <alignment vertical="center"/>
      <protection locked="0"/>
    </xf>
    <xf numFmtId="49" fontId="1" fillId="18" borderId="13" xfId="0" applyNumberFormat="1" applyFont="1" applyFill="1" applyBorder="1" applyAlignment="1" applyProtection="1">
      <alignment vertical="center"/>
      <protection locked="0"/>
    </xf>
    <xf numFmtId="49" fontId="1" fillId="18" borderId="17" xfId="0" applyNumberFormat="1" applyFont="1" applyFill="1" applyBorder="1" applyAlignment="1" applyProtection="1">
      <alignment vertical="center"/>
      <protection locked="0"/>
    </xf>
    <xf numFmtId="49" fontId="1" fillId="18" borderId="21" xfId="0" applyNumberFormat="1" applyFont="1" applyFill="1" applyBorder="1" applyAlignment="1" applyProtection="1">
      <alignment vertical="center"/>
      <protection locked="0"/>
    </xf>
    <xf numFmtId="49" fontId="1" fillId="18" borderId="0" xfId="0" applyNumberFormat="1" applyFont="1" applyFill="1" applyBorder="1" applyAlignment="1" applyProtection="1">
      <alignment vertical="center"/>
      <protection locked="0"/>
    </xf>
    <xf numFmtId="49" fontId="1" fillId="18" borderId="22" xfId="0" applyNumberFormat="1" applyFont="1" applyFill="1" applyBorder="1" applyAlignment="1" applyProtection="1">
      <alignment vertical="center"/>
      <protection locked="0"/>
    </xf>
    <xf numFmtId="0" fontId="12" fillId="18" borderId="0" xfId="0" applyFont="1" applyFill="1" applyBorder="1" applyAlignment="1" applyProtection="1">
      <alignment vertical="center"/>
      <protection locked="0"/>
    </xf>
    <xf numFmtId="0" fontId="12" fillId="18" borderId="0" xfId="0" applyFont="1" applyFill="1" applyAlignment="1" applyProtection="1">
      <alignment vertical="center"/>
      <protection locked="0"/>
    </xf>
    <xf numFmtId="49" fontId="4" fillId="18" borderId="14" xfId="0" applyNumberFormat="1" applyFont="1" applyFill="1" applyBorder="1" applyAlignment="1" applyProtection="1">
      <alignment horizontal="left" vertical="center" indent="1"/>
      <protection locked="0"/>
    </xf>
    <xf numFmtId="49" fontId="4" fillId="18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8" borderId="15" xfId="0" applyNumberFormat="1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Border="1" applyAlignment="1" applyProtection="1">
      <alignment vertical="top" wrapText="1"/>
    </xf>
    <xf numFmtId="0" fontId="14" fillId="0" borderId="16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vertical="center"/>
    </xf>
    <xf numFmtId="0" fontId="14" fillId="0" borderId="17" xfId="0" applyFont="1" applyBorder="1" applyAlignment="1" applyProtection="1">
      <alignment vertical="center"/>
    </xf>
    <xf numFmtId="49" fontId="1" fillId="18" borderId="19" xfId="0" applyNumberFormat="1" applyFont="1" applyFill="1" applyBorder="1" applyAlignment="1" applyProtection="1">
      <alignment vertical="center"/>
      <protection locked="0"/>
    </xf>
    <xf numFmtId="49" fontId="1" fillId="18" borderId="20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center" vertical="center"/>
    </xf>
    <xf numFmtId="14" fontId="8" fillId="18" borderId="14" xfId="0" applyNumberFormat="1" applyFont="1" applyFill="1" applyBorder="1" applyAlignment="1" applyProtection="1">
      <alignment horizontal="left" vertical="center" indent="1"/>
      <protection locked="0"/>
    </xf>
    <xf numFmtId="14" fontId="8" fillId="18" borderId="12" xfId="0" applyNumberFormat="1" applyFont="1" applyFill="1" applyBorder="1" applyAlignment="1" applyProtection="1">
      <alignment horizontal="left" vertical="center" indent="1"/>
      <protection locked="0"/>
    </xf>
    <xf numFmtId="14" fontId="8" fillId="18" borderId="15" xfId="0" applyNumberFormat="1" applyFont="1" applyFill="1" applyBorder="1" applyAlignment="1" applyProtection="1">
      <alignment horizontal="left" vertical="center" indent="1"/>
      <protection locked="0"/>
    </xf>
    <xf numFmtId="49" fontId="12" fillId="18" borderId="19" xfId="0" applyNumberFormat="1" applyFont="1" applyFill="1" applyBorder="1" applyAlignment="1" applyProtection="1">
      <alignment horizontal="left" vertical="center"/>
      <protection locked="0"/>
    </xf>
    <xf numFmtId="0" fontId="12" fillId="18" borderId="19" xfId="0" applyFont="1" applyFill="1" applyBorder="1" applyAlignment="1" applyProtection="1">
      <alignment vertical="center"/>
      <protection locked="0"/>
    </xf>
    <xf numFmtId="4" fontId="4" fillId="17" borderId="12" xfId="35" applyNumberFormat="1" applyFont="1" applyFill="1" applyBorder="1" applyAlignment="1" applyProtection="1">
      <alignment horizontal="right" vertical="center" indent="1"/>
    </xf>
    <xf numFmtId="4" fontId="4" fillId="17" borderId="15" xfId="35" applyNumberFormat="1" applyFont="1" applyFill="1" applyBorder="1" applyAlignment="1" applyProtection="1">
      <alignment horizontal="right" vertical="center" indent="1"/>
    </xf>
    <xf numFmtId="4" fontId="2" fillId="19" borderId="14" xfId="35" applyNumberFormat="1" applyFont="1" applyFill="1" applyBorder="1" applyAlignment="1" applyProtection="1">
      <alignment horizontal="right" vertical="center" indent="1"/>
      <protection locked="0"/>
    </xf>
    <xf numFmtId="4" fontId="2" fillId="19" borderId="12" xfId="35" applyNumberFormat="1" applyFont="1" applyFill="1" applyBorder="1" applyAlignment="1" applyProtection="1">
      <alignment horizontal="right" vertical="center" indent="1"/>
      <protection locked="0"/>
    </xf>
    <xf numFmtId="4" fontId="2" fillId="19" borderId="15" xfId="35" applyNumberFormat="1" applyFont="1" applyFill="1" applyBorder="1" applyAlignment="1" applyProtection="1">
      <alignment horizontal="right" vertical="center" indent="1"/>
      <protection locked="0"/>
    </xf>
    <xf numFmtId="168" fontId="8" fillId="0" borderId="23" xfId="35" applyNumberFormat="1" applyFont="1" applyFill="1" applyBorder="1" applyAlignment="1" applyProtection="1">
      <alignment horizontal="right" vertical="center" indent="1"/>
    </xf>
    <xf numFmtId="168" fontId="8" fillId="0" borderId="24" xfId="35" applyNumberFormat="1" applyFont="1" applyFill="1" applyBorder="1" applyAlignment="1" applyProtection="1">
      <alignment horizontal="right" vertical="center" indent="1"/>
    </xf>
    <xf numFmtId="168" fontId="8" fillId="0" borderId="25" xfId="35" applyNumberFormat="1" applyFont="1" applyFill="1" applyBorder="1" applyAlignment="1" applyProtection="1">
      <alignment horizontal="right" vertical="center" indent="1"/>
    </xf>
    <xf numFmtId="0" fontId="1" fillId="0" borderId="0" xfId="35" applyFont="1" applyFill="1" applyBorder="1" applyAlignment="1" applyProtection="1">
      <alignment horizontal="center" vertical="center" wrapText="1"/>
    </xf>
    <xf numFmtId="0" fontId="1" fillId="0" borderId="19" xfId="35" applyFont="1" applyFill="1" applyBorder="1" applyAlignment="1" applyProtection="1">
      <alignment horizontal="center" vertical="center" wrapText="1"/>
    </xf>
    <xf numFmtId="168" fontId="4" fillId="0" borderId="23" xfId="35" applyNumberFormat="1" applyFont="1" applyFill="1" applyBorder="1" applyAlignment="1" applyProtection="1">
      <alignment horizontal="right" vertical="center" indent="1"/>
    </xf>
    <xf numFmtId="168" fontId="4" fillId="0" borderId="24" xfId="35" applyNumberFormat="1" applyFont="1" applyFill="1" applyBorder="1" applyAlignment="1" applyProtection="1">
      <alignment horizontal="right" vertical="center" indent="1"/>
    </xf>
    <xf numFmtId="168" fontId="4" fillId="0" borderId="25" xfId="35" applyNumberFormat="1" applyFont="1" applyFill="1" applyBorder="1" applyAlignment="1" applyProtection="1">
      <alignment horizontal="right" vertical="center" indent="1"/>
    </xf>
    <xf numFmtId="168" fontId="2" fillId="0" borderId="14" xfId="35" applyNumberFormat="1" applyFont="1" applyFill="1" applyBorder="1" applyAlignment="1" applyProtection="1">
      <alignment horizontal="right" vertical="center" indent="1"/>
    </xf>
    <xf numFmtId="168" fontId="2" fillId="0" borderId="12" xfId="35" applyNumberFormat="1" applyFont="1" applyFill="1" applyBorder="1" applyAlignment="1" applyProtection="1">
      <alignment horizontal="right" vertical="center" indent="1"/>
    </xf>
    <xf numFmtId="168" fontId="2" fillId="0" borderId="15" xfId="35" applyNumberFormat="1" applyFont="1" applyFill="1" applyBorder="1" applyAlignment="1" applyProtection="1">
      <alignment horizontal="right" vertical="center" indent="1"/>
    </xf>
    <xf numFmtId="4" fontId="1" fillId="18" borderId="26" xfId="35" applyNumberFormat="1" applyFont="1" applyFill="1" applyBorder="1" applyAlignment="1" applyProtection="1">
      <alignment horizontal="right" vertical="center" indent="1"/>
      <protection locked="0"/>
    </xf>
    <xf numFmtId="4" fontId="1" fillId="18" borderId="27" xfId="35" applyNumberFormat="1" applyFont="1" applyFill="1" applyBorder="1" applyAlignment="1" applyProtection="1">
      <alignment horizontal="right" vertical="center" indent="1"/>
      <protection locked="0"/>
    </xf>
    <xf numFmtId="4" fontId="1" fillId="18" borderId="28" xfId="35" applyNumberFormat="1" applyFont="1" applyFill="1" applyBorder="1" applyAlignment="1" applyProtection="1">
      <alignment horizontal="right" vertical="center" indent="1"/>
      <protection locked="0"/>
    </xf>
    <xf numFmtId="4" fontId="8" fillId="18" borderId="23" xfId="35" applyNumberFormat="1" applyFont="1" applyFill="1" applyBorder="1" applyAlignment="1" applyProtection="1">
      <alignment horizontal="right" vertical="center" indent="1"/>
      <protection locked="0"/>
    </xf>
    <xf numFmtId="4" fontId="8" fillId="18" borderId="24" xfId="35" applyNumberFormat="1" applyFont="1" applyFill="1" applyBorder="1" applyAlignment="1" applyProtection="1">
      <alignment horizontal="right" vertical="center" indent="1"/>
      <protection locked="0"/>
    </xf>
    <xf numFmtId="4" fontId="8" fillId="18" borderId="25" xfId="35" applyNumberFormat="1" applyFont="1" applyFill="1" applyBorder="1" applyAlignment="1" applyProtection="1">
      <alignment horizontal="right" vertical="center" indent="1"/>
      <protection locked="0"/>
    </xf>
    <xf numFmtId="49" fontId="1" fillId="18" borderId="26" xfId="35" applyNumberFormat="1" applyFont="1" applyFill="1" applyBorder="1" applyAlignment="1" applyProtection="1">
      <alignment horizontal="left" vertical="center" indent="1"/>
      <protection locked="0"/>
    </xf>
    <xf numFmtId="49" fontId="1" fillId="18" borderId="27" xfId="35" applyNumberFormat="1" applyFont="1" applyFill="1" applyBorder="1" applyAlignment="1" applyProtection="1">
      <alignment horizontal="left" vertical="center" indent="1"/>
      <protection locked="0"/>
    </xf>
    <xf numFmtId="49" fontId="1" fillId="18" borderId="28" xfId="35" applyNumberFormat="1" applyFont="1" applyFill="1" applyBorder="1" applyAlignment="1" applyProtection="1">
      <alignment horizontal="left" vertical="center" indent="1"/>
      <protection locked="0"/>
    </xf>
    <xf numFmtId="49" fontId="1" fillId="18" borderId="29" xfId="35" applyNumberFormat="1" applyFont="1" applyFill="1" applyBorder="1" applyAlignment="1" applyProtection="1">
      <alignment horizontal="left" vertical="center" indent="1"/>
      <protection locked="0"/>
    </xf>
    <xf numFmtId="49" fontId="1" fillId="18" borderId="30" xfId="35" applyNumberFormat="1" applyFont="1" applyFill="1" applyBorder="1" applyAlignment="1" applyProtection="1">
      <alignment horizontal="left" vertical="center" indent="1"/>
      <protection locked="0"/>
    </xf>
    <xf numFmtId="49" fontId="1" fillId="18" borderId="31" xfId="35" applyNumberFormat="1" applyFont="1" applyFill="1" applyBorder="1" applyAlignment="1" applyProtection="1">
      <alignment horizontal="left" vertical="center" indent="1"/>
      <protection locked="0"/>
    </xf>
    <xf numFmtId="49" fontId="1" fillId="18" borderId="32" xfId="35" applyNumberFormat="1" applyFont="1" applyFill="1" applyBorder="1" applyAlignment="1" applyProtection="1">
      <alignment horizontal="left" vertical="center" indent="1"/>
      <protection locked="0"/>
    </xf>
    <xf numFmtId="49" fontId="1" fillId="18" borderId="33" xfId="35" applyNumberFormat="1" applyFont="1" applyFill="1" applyBorder="1" applyAlignment="1" applyProtection="1">
      <alignment horizontal="left" vertical="center" indent="1"/>
      <protection locked="0"/>
    </xf>
    <xf numFmtId="49" fontId="1" fillId="18" borderId="34" xfId="35" applyNumberFormat="1" applyFont="1" applyFill="1" applyBorder="1" applyAlignment="1" applyProtection="1">
      <alignment horizontal="left" vertical="center" indent="1"/>
      <protection locked="0"/>
    </xf>
    <xf numFmtId="4" fontId="1" fillId="18" borderId="29" xfId="35" applyNumberFormat="1" applyFont="1" applyFill="1" applyBorder="1" applyAlignment="1" applyProtection="1">
      <alignment horizontal="right" vertical="center" indent="1"/>
      <protection locked="0"/>
    </xf>
    <xf numFmtId="4" fontId="1" fillId="18" borderId="30" xfId="35" applyNumberFormat="1" applyFont="1" applyFill="1" applyBorder="1" applyAlignment="1" applyProtection="1">
      <alignment horizontal="right" vertical="center" indent="1"/>
      <protection locked="0"/>
    </xf>
    <xf numFmtId="4" fontId="1" fillId="18" borderId="31" xfId="35" applyNumberFormat="1" applyFont="1" applyFill="1" applyBorder="1" applyAlignment="1" applyProtection="1">
      <alignment horizontal="right" vertical="center" indent="1"/>
      <protection locked="0"/>
    </xf>
    <xf numFmtId="49" fontId="8" fillId="0" borderId="14" xfId="35" applyNumberFormat="1" applyFont="1" applyFill="1" applyBorder="1" applyAlignment="1" applyProtection="1">
      <alignment horizontal="left" vertical="center" indent="1"/>
    </xf>
    <xf numFmtId="0" fontId="8" fillId="0" borderId="12" xfId="35" applyNumberFormat="1" applyFont="1" applyFill="1" applyBorder="1" applyAlignment="1" applyProtection="1">
      <alignment horizontal="left" vertical="center" indent="1"/>
    </xf>
    <xf numFmtId="0" fontId="8" fillId="0" borderId="15" xfId="35" applyNumberFormat="1" applyFont="1" applyFill="1" applyBorder="1" applyAlignment="1" applyProtection="1">
      <alignment horizontal="left" vertical="center" indent="1"/>
    </xf>
    <xf numFmtId="4" fontId="1" fillId="18" borderId="32" xfId="35" applyNumberFormat="1" applyFont="1" applyFill="1" applyBorder="1" applyAlignment="1" applyProtection="1">
      <alignment horizontal="right" vertical="center" indent="1"/>
      <protection locked="0"/>
    </xf>
    <xf numFmtId="4" fontId="1" fillId="18" borderId="33" xfId="35" applyNumberFormat="1" applyFont="1" applyFill="1" applyBorder="1" applyAlignment="1" applyProtection="1">
      <alignment horizontal="right" vertical="center" indent="1"/>
      <protection locked="0"/>
    </xf>
    <xf numFmtId="4" fontId="1" fillId="18" borderId="34" xfId="35" applyNumberFormat="1" applyFont="1" applyFill="1" applyBorder="1" applyAlignment="1" applyProtection="1">
      <alignment horizontal="right" vertical="center" indent="1"/>
      <protection locked="0"/>
    </xf>
  </cellXfs>
  <cellStyles count="4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4"/>
    <cellStyle name="Standard 5" xfId="45"/>
    <cellStyle name="Standard_Anlage Mittelabruf - Weiterbildung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18</xdr:col>
      <xdr:colOff>0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6712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zoomScaleNormal="100" workbookViewId="0">
      <selection activeCell="A18" sqref="A18"/>
    </sheetView>
  </sheetViews>
  <sheetFormatPr baseColWidth="10" defaultColWidth="11.42578125" defaultRowHeight="12"/>
  <cols>
    <col min="1" max="1" width="10.7109375" style="62" customWidth="1"/>
    <col min="2" max="2" width="15.7109375" style="63" customWidth="1"/>
    <col min="3" max="3" width="78.7109375" style="62" customWidth="1"/>
    <col min="4" max="16384" width="11.42578125" style="62"/>
  </cols>
  <sheetData>
    <row r="1" spans="1:7" s="67" customFormat="1" ht="30" customHeight="1" thickBot="1">
      <c r="A1" s="65" t="s">
        <v>47</v>
      </c>
      <c r="B1" s="66"/>
      <c r="C1" s="66"/>
    </row>
    <row r="2" spans="1:7" s="67" customFormat="1" ht="30" customHeight="1" thickTop="1">
      <c r="A2" s="68" t="s">
        <v>1</v>
      </c>
      <c r="B2" s="69"/>
      <c r="C2" s="70"/>
    </row>
    <row r="3" spans="1:7" s="67" customFormat="1" ht="30" customHeight="1" thickBot="1">
      <c r="A3" s="71" t="s">
        <v>67</v>
      </c>
      <c r="B3" s="72"/>
      <c r="C3" s="73"/>
    </row>
    <row r="4" spans="1:7" ht="15" customHeight="1" thickTop="1">
      <c r="A4" s="74" t="str">
        <f>IF(AND(Mittelanforderung!F37="",Mittelanforderung!F45="",Mittelanforderung!F49="")," - öffentlich -"," - vertraulich -")</f>
        <v xml:space="preserve"> - öffentlich -</v>
      </c>
      <c r="E4" s="64"/>
    </row>
    <row r="5" spans="1:7" ht="15" customHeight="1">
      <c r="E5" s="64"/>
    </row>
    <row r="6" spans="1:7" s="67" customFormat="1" ht="18" customHeight="1">
      <c r="A6" s="75" t="s">
        <v>68</v>
      </c>
      <c r="B6" s="76"/>
      <c r="C6" s="77"/>
    </row>
    <row r="7" spans="1:7" s="80" customFormat="1" ht="18" customHeight="1">
      <c r="A7" s="78" t="s">
        <v>48</v>
      </c>
      <c r="B7" s="79" t="s">
        <v>49</v>
      </c>
      <c r="C7" s="78" t="s">
        <v>50</v>
      </c>
      <c r="F7" s="67"/>
    </row>
    <row r="8" spans="1:7" s="64" customFormat="1" ht="24" customHeight="1">
      <c r="A8" s="81" t="s">
        <v>51</v>
      </c>
      <c r="B8" s="82">
        <v>41003</v>
      </c>
      <c r="C8" s="83" t="s">
        <v>52</v>
      </c>
      <c r="D8" s="62"/>
      <c r="E8" s="62"/>
      <c r="F8" s="62"/>
    </row>
    <row r="9" spans="1:7" ht="24" customHeight="1">
      <c r="A9" s="81" t="s">
        <v>53</v>
      </c>
      <c r="B9" s="82">
        <v>41536</v>
      </c>
      <c r="C9" s="83" t="s">
        <v>54</v>
      </c>
      <c r="G9" s="64"/>
    </row>
    <row r="10" spans="1:7" ht="24" customHeight="1">
      <c r="A10" s="81" t="s">
        <v>55</v>
      </c>
      <c r="B10" s="82">
        <v>41627</v>
      </c>
      <c r="C10" s="83" t="s">
        <v>56</v>
      </c>
    </row>
    <row r="11" spans="1:7" ht="36" customHeight="1">
      <c r="A11" s="84" t="s">
        <v>57</v>
      </c>
      <c r="B11" s="82">
        <v>43154</v>
      </c>
      <c r="C11" s="83" t="s">
        <v>58</v>
      </c>
    </row>
    <row r="12" spans="1:7" ht="24" customHeight="1">
      <c r="A12" s="84" t="s">
        <v>63</v>
      </c>
      <c r="B12" s="82">
        <v>44838</v>
      </c>
      <c r="C12" s="83" t="s">
        <v>64</v>
      </c>
    </row>
    <row r="13" spans="1:7" s="67" customFormat="1" ht="15" customHeight="1">
      <c r="A13" s="85"/>
    </row>
    <row r="14" spans="1:7" s="67" customFormat="1" ht="18" customHeight="1">
      <c r="A14" s="75" t="s">
        <v>69</v>
      </c>
      <c r="B14" s="76"/>
      <c r="C14" s="77"/>
    </row>
    <row r="15" spans="1:7" s="80" customFormat="1" ht="18" customHeight="1">
      <c r="A15" s="78" t="s">
        <v>48</v>
      </c>
      <c r="B15" s="79" t="s">
        <v>49</v>
      </c>
      <c r="C15" s="78" t="s">
        <v>50</v>
      </c>
      <c r="F15" s="67"/>
    </row>
    <row r="16" spans="1:7" s="80" customFormat="1" ht="24" customHeight="1">
      <c r="A16" s="86" t="s">
        <v>70</v>
      </c>
      <c r="B16" s="87">
        <v>44928</v>
      </c>
      <c r="C16" s="88" t="s">
        <v>71</v>
      </c>
      <c r="F16" s="67"/>
    </row>
    <row r="17" spans="1:3" s="67" customFormat="1" ht="24" customHeight="1">
      <c r="A17" s="86" t="s">
        <v>75</v>
      </c>
      <c r="B17" s="89">
        <v>45091</v>
      </c>
      <c r="C17" s="88" t="s">
        <v>76</v>
      </c>
    </row>
    <row r="18" spans="1:3" s="67" customFormat="1" ht="24" customHeight="1">
      <c r="A18" s="86"/>
      <c r="B18" s="89"/>
      <c r="C18" s="88"/>
    </row>
    <row r="19" spans="1:3" s="67" customFormat="1" ht="24" customHeight="1">
      <c r="A19" s="86"/>
      <c r="B19" s="89"/>
      <c r="C19" s="88"/>
    </row>
    <row r="20" spans="1:3" s="67" customFormat="1" ht="24" customHeight="1">
      <c r="A20" s="86"/>
      <c r="B20" s="89"/>
      <c r="C20" s="88"/>
    </row>
    <row r="21" spans="1:3" s="67" customFormat="1" ht="24" customHeight="1">
      <c r="A21" s="86"/>
      <c r="B21" s="87"/>
      <c r="C21" s="88"/>
    </row>
    <row r="22" spans="1:3" s="67" customFormat="1" ht="24" customHeight="1">
      <c r="A22" s="86"/>
      <c r="B22" s="87"/>
      <c r="C22" s="88"/>
    </row>
    <row r="23" spans="1:3" s="67" customFormat="1" ht="24" customHeight="1">
      <c r="A23" s="86"/>
      <c r="B23" s="89"/>
      <c r="C23" s="88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zoomScaleNormal="100" workbookViewId="0">
      <selection activeCell="A5" sqref="A5:H5"/>
    </sheetView>
  </sheetViews>
  <sheetFormatPr baseColWidth="10" defaultColWidth="11.42578125" defaultRowHeight="12" customHeight="1"/>
  <cols>
    <col min="1" max="18" width="5.7109375" style="22" customWidth="1"/>
    <col min="19" max="16384" width="11.42578125" style="22"/>
  </cols>
  <sheetData>
    <row r="1" spans="1:18" s="57" customFormat="1" ht="15" customHeight="1"/>
    <row r="2" spans="1:18" s="57" customFormat="1" ht="15" customHeight="1"/>
    <row r="3" spans="1:18" s="57" customFormat="1" ht="15" customHeight="1"/>
    <row r="4" spans="1:18" s="58" customFormat="1" ht="15" customHeight="1"/>
    <row r="5" spans="1:18" s="21" customFormat="1" ht="15" customHeight="1">
      <c r="A5" s="119"/>
      <c r="B5" s="120"/>
      <c r="C5" s="120"/>
      <c r="D5" s="120"/>
      <c r="E5" s="120"/>
      <c r="F5" s="120"/>
      <c r="G5" s="120"/>
      <c r="H5" s="121"/>
    </row>
    <row r="6" spans="1:18" s="21" customFormat="1" ht="15" customHeight="1">
      <c r="A6" s="122"/>
      <c r="B6" s="123"/>
      <c r="C6" s="123"/>
      <c r="D6" s="123"/>
      <c r="E6" s="123"/>
      <c r="F6" s="123"/>
      <c r="G6" s="123"/>
      <c r="H6" s="124"/>
    </row>
    <row r="7" spans="1:18" s="21" customFormat="1" ht="15" customHeight="1">
      <c r="A7" s="122"/>
      <c r="B7" s="123"/>
      <c r="C7" s="123"/>
      <c r="D7" s="123"/>
      <c r="E7" s="123"/>
      <c r="F7" s="123"/>
      <c r="G7" s="123"/>
      <c r="H7" s="124"/>
      <c r="M7" s="131" t="s">
        <v>74</v>
      </c>
      <c r="N7" s="132"/>
      <c r="O7" s="132"/>
      <c r="P7" s="132"/>
      <c r="Q7" s="132"/>
      <c r="R7" s="133"/>
    </row>
    <row r="8" spans="1:18" s="21" customFormat="1" ht="15" customHeight="1">
      <c r="A8" s="122"/>
      <c r="B8" s="123"/>
      <c r="C8" s="123"/>
      <c r="D8" s="123"/>
      <c r="E8" s="123"/>
      <c r="F8" s="123"/>
      <c r="G8" s="123"/>
      <c r="H8" s="124"/>
      <c r="M8" s="100" t="s">
        <v>11</v>
      </c>
      <c r="N8" s="101"/>
      <c r="O8" s="101"/>
      <c r="P8" s="101"/>
      <c r="Q8" s="101"/>
      <c r="R8" s="102"/>
    </row>
    <row r="9" spans="1:18" ht="15" customHeight="1">
      <c r="A9" s="112"/>
      <c r="B9" s="113"/>
      <c r="C9" s="134"/>
      <c r="D9" s="134"/>
      <c r="E9" s="134"/>
      <c r="F9" s="134"/>
      <c r="G9" s="134"/>
      <c r="H9" s="135"/>
      <c r="I9" s="21"/>
      <c r="J9" s="21"/>
      <c r="K9" s="21"/>
      <c r="M9" s="103" t="s">
        <v>9</v>
      </c>
      <c r="N9" s="104"/>
      <c r="O9" s="104"/>
      <c r="P9" s="104"/>
      <c r="Q9" s="104"/>
      <c r="R9" s="105"/>
    </row>
    <row r="10" spans="1:18" s="24" customFormat="1" ht="15" customHeight="1">
      <c r="A10" s="29" t="s">
        <v>0</v>
      </c>
      <c r="B10" s="23"/>
      <c r="C10" s="23"/>
      <c r="D10" s="23"/>
      <c r="E10" s="23"/>
      <c r="F10" s="22"/>
      <c r="G10" s="22"/>
      <c r="H10" s="22"/>
      <c r="I10" s="22"/>
      <c r="J10" s="22"/>
      <c r="K10" s="22"/>
      <c r="M10" s="106"/>
      <c r="N10" s="107"/>
      <c r="O10" s="107"/>
      <c r="P10" s="107"/>
      <c r="Q10" s="107"/>
      <c r="R10" s="108"/>
    </row>
    <row r="11" spans="1:18" s="24" customFormat="1" ht="15" customHeight="1">
      <c r="M11" s="106"/>
      <c r="N11" s="107"/>
      <c r="O11" s="107"/>
      <c r="P11" s="107"/>
      <c r="Q11" s="107"/>
      <c r="R11" s="108"/>
    </row>
    <row r="12" spans="1:18" s="24" customFormat="1" ht="15" customHeight="1">
      <c r="A12" s="30" t="s">
        <v>72</v>
      </c>
      <c r="M12" s="109"/>
      <c r="N12" s="110"/>
      <c r="O12" s="110"/>
      <c r="P12" s="110"/>
      <c r="Q12" s="110"/>
      <c r="R12" s="111"/>
    </row>
    <row r="13" spans="1:18" s="24" customFormat="1" ht="15" customHeight="1">
      <c r="A13" s="30" t="s">
        <v>73</v>
      </c>
      <c r="M13" s="103" t="s">
        <v>10</v>
      </c>
      <c r="N13" s="104"/>
      <c r="O13" s="104"/>
      <c r="P13" s="104"/>
      <c r="Q13" s="104"/>
      <c r="R13" s="105"/>
    </row>
    <row r="14" spans="1:18" s="24" customFormat="1" ht="15" customHeight="1">
      <c r="A14" s="30" t="s">
        <v>65</v>
      </c>
      <c r="M14" s="106"/>
      <c r="N14" s="107"/>
      <c r="O14" s="107"/>
      <c r="P14" s="107"/>
      <c r="Q14" s="107"/>
      <c r="R14" s="108"/>
    </row>
    <row r="15" spans="1:18" s="24" customFormat="1" ht="15" customHeight="1">
      <c r="A15" s="30" t="s">
        <v>66</v>
      </c>
      <c r="M15" s="106"/>
      <c r="N15" s="107"/>
      <c r="O15" s="107"/>
      <c r="P15" s="107"/>
      <c r="Q15" s="107"/>
      <c r="R15" s="108"/>
    </row>
    <row r="16" spans="1:18" s="24" customFormat="1" ht="15" customHeight="1">
      <c r="M16" s="109"/>
      <c r="N16" s="110"/>
      <c r="O16" s="110"/>
      <c r="P16" s="110"/>
      <c r="Q16" s="110"/>
      <c r="R16" s="111"/>
    </row>
    <row r="18" spans="1:18" s="23" customFormat="1" ht="15" customHeight="1">
      <c r="A18" s="136" t="s">
        <v>1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</row>
    <row r="19" spans="1:18" s="23" customFormat="1" ht="12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23" customFormat="1" ht="12" customHeight="1">
      <c r="A20" s="130" t="s">
        <v>62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</row>
    <row r="21" spans="1:18" s="23" customFormat="1" ht="12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</row>
    <row r="22" spans="1:18" s="23" customFormat="1" ht="12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8" s="23" customFormat="1" ht="12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</row>
    <row r="24" spans="1:18" s="23" customFormat="1" ht="12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</row>
    <row r="25" spans="1:18" ht="12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</row>
    <row r="26" spans="1:18" ht="18" customHeight="1">
      <c r="A26" s="22" t="s">
        <v>4</v>
      </c>
      <c r="F26" s="94" t="s">
        <v>33</v>
      </c>
      <c r="G26" s="95"/>
      <c r="H26" s="96"/>
    </row>
    <row r="27" spans="1:18" ht="5.0999999999999996" customHeight="1"/>
    <row r="28" spans="1:18" ht="18" customHeight="1">
      <c r="A28" s="22" t="s">
        <v>5</v>
      </c>
      <c r="F28" s="97"/>
      <c r="G28" s="98"/>
      <c r="H28" s="99"/>
    </row>
    <row r="29" spans="1:18" ht="5.0999999999999996" customHeight="1"/>
    <row r="30" spans="1:18" s="23" customFormat="1" ht="18" customHeight="1">
      <c r="A30" s="23" t="s">
        <v>15</v>
      </c>
      <c r="F30" s="137"/>
      <c r="G30" s="138"/>
      <c r="H30" s="139"/>
    </row>
    <row r="32" spans="1:18" ht="12" customHeight="1">
      <c r="A32" s="22" t="s">
        <v>16</v>
      </c>
    </row>
    <row r="33" spans="1:15" ht="12" customHeight="1">
      <c r="A33" s="22" t="s">
        <v>17</v>
      </c>
    </row>
    <row r="34" spans="1:15" ht="5.0999999999999996" customHeight="1"/>
    <row r="35" spans="1:15" ht="18" customHeight="1">
      <c r="D35" s="26" t="s">
        <v>23</v>
      </c>
      <c r="F35" s="91"/>
      <c r="G35" s="92"/>
      <c r="H35" s="93"/>
      <c r="I35" s="25" t="s">
        <v>18</v>
      </c>
      <c r="J35" s="91"/>
      <c r="K35" s="92"/>
      <c r="L35" s="93"/>
    </row>
    <row r="36" spans="1:15" ht="5.0999999999999996" customHeight="1"/>
    <row r="37" spans="1:15" ht="18" customHeight="1">
      <c r="D37" s="22" t="s">
        <v>24</v>
      </c>
      <c r="F37" s="114" t="str">
        <f>'Übersicht geplante Ausgaben'!P49</f>
        <v/>
      </c>
      <c r="G37" s="115"/>
      <c r="H37" s="115"/>
      <c r="I37" s="115"/>
      <c r="J37" s="115"/>
      <c r="K37" s="115"/>
      <c r="L37" s="116"/>
    </row>
    <row r="39" spans="1:15" ht="12" customHeight="1">
      <c r="A39" s="21" t="s">
        <v>59</v>
      </c>
    </row>
    <row r="40" spans="1:15" ht="12" customHeight="1">
      <c r="A40" s="21" t="s">
        <v>60</v>
      </c>
    </row>
    <row r="41" spans="1:15" ht="12" customHeight="1">
      <c r="A41" s="21" t="s">
        <v>61</v>
      </c>
    </row>
    <row r="43" spans="1:15" ht="12" customHeight="1">
      <c r="A43" s="22" t="s">
        <v>22</v>
      </c>
    </row>
    <row r="44" spans="1:15" ht="5.0999999999999996" customHeight="1"/>
    <row r="45" spans="1:15" s="59" customFormat="1" ht="18" customHeight="1">
      <c r="A45" s="59" t="s">
        <v>2</v>
      </c>
      <c r="F45" s="127"/>
      <c r="G45" s="128"/>
      <c r="H45" s="128"/>
      <c r="I45" s="128"/>
      <c r="J45" s="128"/>
      <c r="K45" s="128"/>
      <c r="L45" s="128"/>
      <c r="M45" s="128"/>
      <c r="N45" s="129"/>
    </row>
    <row r="46" spans="1:15" s="59" customFormat="1" ht="5.0999999999999996" customHeight="1"/>
    <row r="47" spans="1:15" s="59" customFormat="1" ht="18" customHeight="1">
      <c r="A47" s="59" t="s">
        <v>3</v>
      </c>
      <c r="F47" s="127"/>
      <c r="G47" s="128"/>
      <c r="H47" s="128"/>
      <c r="I47" s="128"/>
      <c r="J47" s="128"/>
      <c r="K47" s="128"/>
      <c r="L47" s="128"/>
      <c r="M47" s="128"/>
      <c r="N47" s="129"/>
      <c r="O47" s="60" t="s">
        <v>21</v>
      </c>
    </row>
    <row r="48" spans="1:15" s="59" customFormat="1" ht="5.0999999999999996" customHeight="1"/>
    <row r="49" spans="1:18" s="59" customFormat="1" ht="18" customHeight="1">
      <c r="A49" s="61" t="s">
        <v>44</v>
      </c>
      <c r="F49" s="127"/>
      <c r="G49" s="128"/>
      <c r="H49" s="128"/>
      <c r="I49" s="128"/>
      <c r="J49" s="128"/>
      <c r="K49" s="128"/>
      <c r="L49" s="128"/>
      <c r="M49" s="128"/>
      <c r="N49" s="129"/>
    </row>
    <row r="50" spans="1:18" s="59" customFormat="1" ht="5.0999999999999996" customHeight="1"/>
    <row r="51" spans="1:18" s="59" customFormat="1" ht="18" customHeight="1">
      <c r="A51" s="61" t="s">
        <v>45</v>
      </c>
      <c r="F51" s="127"/>
      <c r="G51" s="128"/>
      <c r="H51" s="128"/>
      <c r="I51" s="128"/>
      <c r="J51" s="128"/>
      <c r="K51" s="128"/>
      <c r="L51" s="128"/>
      <c r="M51" s="128"/>
      <c r="N51" s="129"/>
    </row>
    <row r="57" spans="1:18" s="27" customFormat="1" ht="12" customHeight="1">
      <c r="A57" s="125"/>
      <c r="B57" s="125"/>
      <c r="C57" s="125"/>
      <c r="D57" s="125"/>
      <c r="E57" s="125"/>
      <c r="F57" s="23"/>
      <c r="G57" s="126"/>
      <c r="H57" s="126"/>
      <c r="I57" s="126"/>
      <c r="J57" s="126"/>
      <c r="K57" s="126"/>
      <c r="M57" s="125"/>
      <c r="N57" s="125"/>
      <c r="O57" s="125"/>
      <c r="P57" s="125"/>
      <c r="Q57" s="125"/>
      <c r="R57" s="125"/>
    </row>
    <row r="58" spans="1:18" s="27" customFormat="1" ht="12" customHeight="1">
      <c r="A58" s="140"/>
      <c r="B58" s="140"/>
      <c r="C58" s="140"/>
      <c r="D58" s="117">
        <f ca="1">TODAY()</f>
        <v>45091</v>
      </c>
      <c r="E58" s="118"/>
      <c r="F58" s="22"/>
      <c r="G58" s="141"/>
      <c r="H58" s="141"/>
      <c r="I58" s="141"/>
      <c r="J58" s="141"/>
      <c r="K58" s="141"/>
      <c r="M58" s="141"/>
      <c r="N58" s="141"/>
      <c r="O58" s="141"/>
      <c r="P58" s="141"/>
      <c r="Q58" s="141"/>
      <c r="R58" s="141"/>
    </row>
    <row r="59" spans="1:18" s="27" customFormat="1" ht="12" customHeight="1">
      <c r="A59" s="44" t="s">
        <v>13</v>
      </c>
      <c r="B59" s="44"/>
      <c r="C59" s="44"/>
      <c r="D59" s="44"/>
      <c r="E59" s="44"/>
      <c r="F59" s="45"/>
      <c r="G59" s="43" t="s">
        <v>20</v>
      </c>
      <c r="H59" s="43"/>
      <c r="I59" s="43"/>
      <c r="J59" s="43"/>
      <c r="K59" s="43"/>
      <c r="M59" s="46" t="s">
        <v>19</v>
      </c>
      <c r="N59" s="42"/>
      <c r="O59" s="42"/>
      <c r="P59" s="42"/>
      <c r="Q59" s="42"/>
      <c r="R59" s="42"/>
    </row>
    <row r="61" spans="1:18" ht="12" customHeight="1">
      <c r="A61" s="28" t="s">
        <v>46</v>
      </c>
    </row>
    <row r="67" spans="1:1" ht="12" customHeight="1">
      <c r="A67" s="90" t="str">
        <f>CONCATENATE(Änderungsdoku!$A$2," ",Änderungsdoku!$A$3)</f>
        <v>Mittelanforderung Förderung einer Verbraucherinsolvenzberatungsstelle</v>
      </c>
    </row>
    <row r="68" spans="1:1" ht="12" customHeight="1">
      <c r="A68" s="90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2.1 vom 14.06.23 - öffentlich -</v>
      </c>
    </row>
  </sheetData>
  <sheetProtection password="EDE9" sheet="1" objects="1" scenarios="1" selectLockedCells="1"/>
  <mergeCells count="29">
    <mergeCell ref="A58:C58"/>
    <mergeCell ref="F45:N45"/>
    <mergeCell ref="F47:N47"/>
    <mergeCell ref="G58:K58"/>
    <mergeCell ref="M58:R58"/>
    <mergeCell ref="M57:R57"/>
    <mergeCell ref="A9:B9"/>
    <mergeCell ref="F37:L37"/>
    <mergeCell ref="D58:E58"/>
    <mergeCell ref="A5:H5"/>
    <mergeCell ref="A6:H6"/>
    <mergeCell ref="A7:H7"/>
    <mergeCell ref="A8:H8"/>
    <mergeCell ref="A57:E57"/>
    <mergeCell ref="G57:K57"/>
    <mergeCell ref="F49:N49"/>
    <mergeCell ref="F51:N51"/>
    <mergeCell ref="A20:R25"/>
    <mergeCell ref="M7:R7"/>
    <mergeCell ref="C9:H9"/>
    <mergeCell ref="A18:R18"/>
    <mergeCell ref="F30:H30"/>
    <mergeCell ref="J35:L35"/>
    <mergeCell ref="F26:H26"/>
    <mergeCell ref="F28:H28"/>
    <mergeCell ref="M8:R8"/>
    <mergeCell ref="M9:R12"/>
    <mergeCell ref="M13:R16"/>
    <mergeCell ref="F35:H35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5"/>
  <sheetViews>
    <sheetView showGridLines="0" zoomScaleNormal="100" zoomScaleSheetLayoutView="75" workbookViewId="0">
      <selection activeCell="C14" sqref="C14:K14"/>
    </sheetView>
  </sheetViews>
  <sheetFormatPr baseColWidth="10" defaultColWidth="11.42578125" defaultRowHeight="12"/>
  <cols>
    <col min="1" max="18" width="5.7109375" style="1" customWidth="1"/>
    <col min="19" max="16384" width="11.42578125" style="1"/>
  </cols>
  <sheetData>
    <row r="1" spans="1:18" ht="15" customHeight="1">
      <c r="A1" s="18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31" t="s">
        <v>14</v>
      </c>
      <c r="O1" s="176" t="str">
        <f>Mittelanforderung!F26</f>
        <v>F-INS</v>
      </c>
      <c r="P1" s="177"/>
      <c r="Q1" s="177"/>
      <c r="R1" s="178"/>
    </row>
    <row r="2" spans="1:18" ht="15" customHeight="1">
      <c r="M2" s="2"/>
      <c r="N2" s="2"/>
      <c r="O2" s="3"/>
      <c r="P2" s="2"/>
      <c r="Q2" s="2"/>
      <c r="R2" s="47" t="str">
        <f>Mittelanforderung!$A$67</f>
        <v>Mittelanforderung Förderung einer Verbraucherinsolvenzberatungsstelle</v>
      </c>
    </row>
    <row r="3" spans="1:18" ht="15" customHeight="1">
      <c r="M3" s="2"/>
      <c r="N3" s="2"/>
      <c r="O3" s="3"/>
      <c r="P3" s="2"/>
      <c r="Q3" s="2"/>
      <c r="R3" s="48" t="str">
        <f>Mittelanforderung!$A$68</f>
        <v>Formularversion: V 2.1 vom 14.06.23 - öffentlich -</v>
      </c>
    </row>
    <row r="4" spans="1:18" ht="15" customHeight="1">
      <c r="A4" s="1" t="str">
        <f ca="1">CONCATENATE("Mittelanforderung vom ",IF(Mittelanforderung!$D$58="","__________",TEXT(Mittelanforderung!$D$58,"TT.MM.JJJJ")))</f>
        <v>Mittelanforderung vom 14.06.2023</v>
      </c>
      <c r="M4" s="2"/>
      <c r="N4" s="2"/>
      <c r="O4" s="3"/>
      <c r="P4" s="2"/>
      <c r="Q4" s="2"/>
      <c r="R4" s="48"/>
    </row>
    <row r="5" spans="1:18" ht="5.0999999999999996" customHeight="1">
      <c r="M5" s="2"/>
      <c r="N5" s="2"/>
      <c r="O5" s="3"/>
      <c r="P5" s="2"/>
      <c r="Q5" s="2"/>
    </row>
    <row r="6" spans="1:18" ht="15" customHeight="1">
      <c r="A6" s="18" t="str">
        <f>CONCATENATE("Mittelbedarfsplanung für den Zeitaum vom ",IF(Mittelanforderung!F35="","__________",TEXT(Mittelanforderung!F35,"TT.MM.JJJJ"))," bis ",IF(Mittelanforderung!J35="","__________",TEXT(Mittelanforderung!J35,"TT.MM.JJJJ")))</f>
        <v>Mittelbedarfsplanung für den Zeitaum vom __________ bis __________</v>
      </c>
      <c r="M6" s="2"/>
      <c r="N6" s="2"/>
      <c r="O6" s="3"/>
      <c r="P6" s="2"/>
      <c r="Q6" s="2"/>
    </row>
    <row r="7" spans="1:18" ht="12" customHeight="1">
      <c r="M7" s="2"/>
      <c r="N7" s="2"/>
      <c r="O7" s="3"/>
      <c r="P7" s="2"/>
      <c r="Q7" s="2"/>
    </row>
    <row r="8" spans="1:18" ht="18" customHeight="1">
      <c r="A8" s="49" t="s">
        <v>30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</row>
    <row r="9" spans="1:18" ht="12" customHeight="1"/>
    <row r="10" spans="1:18" ht="12" customHeight="1">
      <c r="M10" s="54"/>
      <c r="N10" s="54"/>
      <c r="O10" s="54"/>
      <c r="P10" s="55"/>
      <c r="Q10" s="55"/>
      <c r="R10" s="55"/>
    </row>
    <row r="11" spans="1:18" ht="15" customHeight="1">
      <c r="B11" s="38" t="s">
        <v>6</v>
      </c>
      <c r="C11" s="33" t="s">
        <v>26</v>
      </c>
      <c r="M11" s="150" t="s">
        <v>31</v>
      </c>
      <c r="N11" s="150"/>
      <c r="O11" s="150"/>
      <c r="P11" s="150" t="s">
        <v>34</v>
      </c>
      <c r="Q11" s="150"/>
      <c r="R11" s="150"/>
    </row>
    <row r="12" spans="1:18" ht="15" customHeight="1">
      <c r="B12" s="32" t="s">
        <v>12</v>
      </c>
      <c r="C12" s="32" t="s">
        <v>35</v>
      </c>
      <c r="E12" s="34"/>
      <c r="F12" s="6"/>
      <c r="G12" s="6"/>
      <c r="H12" s="6"/>
      <c r="I12" s="6"/>
      <c r="M12" s="150"/>
      <c r="N12" s="150"/>
      <c r="O12" s="150"/>
      <c r="P12" s="150"/>
      <c r="Q12" s="150"/>
      <c r="R12" s="150"/>
    </row>
    <row r="13" spans="1:18" ht="15" customHeight="1">
      <c r="B13" s="32"/>
      <c r="C13" s="32" t="s">
        <v>36</v>
      </c>
      <c r="E13" s="34"/>
      <c r="M13" s="151"/>
      <c r="N13" s="151"/>
      <c r="O13" s="151"/>
      <c r="P13" s="151"/>
      <c r="Q13" s="151"/>
      <c r="R13" s="151"/>
    </row>
    <row r="14" spans="1:18" ht="15" customHeight="1">
      <c r="C14" s="164"/>
      <c r="D14" s="165"/>
      <c r="E14" s="165"/>
      <c r="F14" s="165"/>
      <c r="G14" s="165"/>
      <c r="H14" s="165"/>
      <c r="I14" s="165"/>
      <c r="J14" s="165"/>
      <c r="K14" s="166"/>
      <c r="M14" s="158"/>
      <c r="N14" s="159"/>
      <c r="O14" s="160"/>
      <c r="P14" s="158"/>
      <c r="Q14" s="159"/>
      <c r="R14" s="160"/>
    </row>
    <row r="15" spans="1:18" ht="15" customHeight="1">
      <c r="C15" s="167"/>
      <c r="D15" s="168"/>
      <c r="E15" s="168"/>
      <c r="F15" s="168"/>
      <c r="G15" s="168"/>
      <c r="H15" s="168"/>
      <c r="I15" s="168"/>
      <c r="J15" s="168"/>
      <c r="K15" s="169"/>
      <c r="M15" s="173"/>
      <c r="N15" s="174"/>
      <c r="O15" s="175"/>
      <c r="P15" s="173"/>
      <c r="Q15" s="174"/>
      <c r="R15" s="175"/>
    </row>
    <row r="16" spans="1:18" ht="15" customHeight="1">
      <c r="C16" s="167"/>
      <c r="D16" s="168"/>
      <c r="E16" s="168"/>
      <c r="F16" s="168"/>
      <c r="G16" s="168"/>
      <c r="H16" s="168"/>
      <c r="I16" s="168"/>
      <c r="J16" s="168"/>
      <c r="K16" s="169"/>
      <c r="M16" s="173"/>
      <c r="N16" s="174"/>
      <c r="O16" s="175"/>
      <c r="P16" s="173"/>
      <c r="Q16" s="174"/>
      <c r="R16" s="175"/>
    </row>
    <row r="17" spans="2:18" ht="15" customHeight="1">
      <c r="C17" s="167"/>
      <c r="D17" s="168"/>
      <c r="E17" s="168"/>
      <c r="F17" s="168"/>
      <c r="G17" s="168"/>
      <c r="H17" s="168"/>
      <c r="I17" s="168"/>
      <c r="J17" s="168"/>
      <c r="K17" s="169"/>
      <c r="M17" s="173"/>
      <c r="N17" s="174"/>
      <c r="O17" s="175"/>
      <c r="P17" s="173"/>
      <c r="Q17" s="174"/>
      <c r="R17" s="175"/>
    </row>
    <row r="18" spans="2:18" ht="15" customHeight="1">
      <c r="C18" s="167"/>
      <c r="D18" s="168"/>
      <c r="E18" s="168"/>
      <c r="F18" s="168"/>
      <c r="G18" s="168"/>
      <c r="H18" s="168"/>
      <c r="I18" s="168"/>
      <c r="J18" s="168"/>
      <c r="K18" s="169"/>
      <c r="M18" s="173"/>
      <c r="N18" s="174"/>
      <c r="O18" s="175"/>
      <c r="P18" s="173"/>
      <c r="Q18" s="174"/>
      <c r="R18" s="175"/>
    </row>
    <row r="19" spans="2:18" ht="15" customHeight="1">
      <c r="C19" s="167"/>
      <c r="D19" s="168"/>
      <c r="E19" s="168"/>
      <c r="F19" s="168"/>
      <c r="G19" s="168"/>
      <c r="H19" s="168"/>
      <c r="I19" s="168"/>
      <c r="J19" s="168"/>
      <c r="K19" s="169"/>
      <c r="M19" s="173"/>
      <c r="N19" s="174"/>
      <c r="O19" s="175"/>
      <c r="P19" s="173"/>
      <c r="Q19" s="174"/>
      <c r="R19" s="175"/>
    </row>
    <row r="20" spans="2:18" ht="15" customHeight="1">
      <c r="C20" s="170"/>
      <c r="D20" s="171"/>
      <c r="E20" s="171"/>
      <c r="F20" s="171"/>
      <c r="G20" s="171"/>
      <c r="H20" s="171"/>
      <c r="I20" s="171"/>
      <c r="J20" s="171"/>
      <c r="K20" s="172"/>
      <c r="M20" s="179"/>
      <c r="N20" s="180"/>
      <c r="O20" s="181"/>
      <c r="P20" s="179"/>
      <c r="Q20" s="180"/>
      <c r="R20" s="181"/>
    </row>
    <row r="21" spans="2:18" ht="15" customHeight="1" thickBot="1">
      <c r="C21" s="35" t="s">
        <v>27</v>
      </c>
      <c r="E21" s="36"/>
      <c r="F21" s="8"/>
      <c r="G21" s="8"/>
      <c r="H21" s="8"/>
      <c r="I21" s="8"/>
      <c r="M21" s="147">
        <f>SUMPRODUCT(ROUND(M14:M20,2))</f>
        <v>0</v>
      </c>
      <c r="N21" s="148"/>
      <c r="O21" s="149"/>
      <c r="P21" s="147">
        <f>SUMPRODUCT(ROUND(P14:P20,2))</f>
        <v>0</v>
      </c>
      <c r="Q21" s="148"/>
      <c r="R21" s="149"/>
    </row>
    <row r="22" spans="2:18" ht="12" customHeight="1" thickTop="1">
      <c r="C22" s="32"/>
      <c r="D22" s="32"/>
      <c r="E22" s="32"/>
      <c r="M22" s="9"/>
      <c r="N22" s="9"/>
      <c r="O22" s="10"/>
      <c r="P22" s="9"/>
      <c r="Q22" s="9"/>
    </row>
    <row r="23" spans="2:18" ht="15" customHeight="1" thickBot="1">
      <c r="B23" s="39" t="s">
        <v>8</v>
      </c>
      <c r="C23" s="39" t="s">
        <v>37</v>
      </c>
      <c r="D23" s="37"/>
      <c r="E23" s="37"/>
      <c r="F23" s="5"/>
      <c r="G23" s="5"/>
      <c r="H23" s="5"/>
      <c r="I23" s="5"/>
      <c r="J23" s="5"/>
      <c r="K23" s="5"/>
      <c r="L23" s="7"/>
      <c r="M23" s="161"/>
      <c r="N23" s="162"/>
      <c r="O23" s="163"/>
      <c r="P23" s="161"/>
      <c r="Q23" s="162"/>
      <c r="R23" s="163"/>
    </row>
    <row r="24" spans="2:18" ht="5.0999999999999996" customHeight="1" thickTop="1">
      <c r="C24" s="32"/>
      <c r="D24" s="32"/>
      <c r="E24" s="32"/>
      <c r="M24" s="9"/>
      <c r="N24" s="9"/>
      <c r="O24" s="10"/>
      <c r="P24" s="9"/>
      <c r="Q24" s="9"/>
    </row>
    <row r="25" spans="2:18" ht="15" customHeight="1" thickBot="1">
      <c r="B25" s="39" t="s">
        <v>77</v>
      </c>
      <c r="C25" s="38" t="s">
        <v>78</v>
      </c>
      <c r="D25" s="32"/>
      <c r="E25" s="32"/>
      <c r="M25" s="161"/>
      <c r="N25" s="162"/>
      <c r="O25" s="163"/>
      <c r="P25" s="161"/>
      <c r="Q25" s="162"/>
      <c r="R25" s="163"/>
    </row>
    <row r="26" spans="2:18" ht="12" customHeight="1" thickTop="1">
      <c r="C26" s="38" t="s">
        <v>79</v>
      </c>
      <c r="D26" s="32"/>
      <c r="E26" s="32"/>
      <c r="M26" s="9"/>
      <c r="N26" s="9"/>
      <c r="O26" s="10"/>
      <c r="P26" s="9"/>
      <c r="Q26" s="9"/>
    </row>
    <row r="27" spans="2:18" ht="12" customHeight="1">
      <c r="C27" s="32" t="s">
        <v>80</v>
      </c>
      <c r="D27" s="32"/>
      <c r="E27" s="32"/>
      <c r="M27" s="9"/>
      <c r="N27" s="9"/>
      <c r="O27" s="10"/>
      <c r="P27" s="9"/>
      <c r="Q27" s="9"/>
    </row>
    <row r="28" spans="2:18" ht="12" customHeight="1">
      <c r="C28" s="32" t="s">
        <v>81</v>
      </c>
      <c r="D28" s="32"/>
      <c r="E28" s="32"/>
      <c r="M28" s="9"/>
      <c r="N28" s="9"/>
      <c r="O28" s="10"/>
      <c r="P28" s="9"/>
      <c r="Q28" s="9"/>
    </row>
    <row r="29" spans="2:18" ht="12" customHeight="1">
      <c r="C29" s="32" t="s">
        <v>82</v>
      </c>
      <c r="D29" s="32"/>
      <c r="E29" s="32"/>
      <c r="M29" s="9"/>
      <c r="N29" s="9"/>
      <c r="O29" s="10"/>
      <c r="P29" s="9"/>
      <c r="Q29" s="9"/>
    </row>
    <row r="30" spans="2:18" ht="12" customHeight="1">
      <c r="C30" s="32" t="s">
        <v>83</v>
      </c>
      <c r="D30" s="32"/>
      <c r="E30" s="32"/>
      <c r="M30" s="9"/>
      <c r="N30" s="9"/>
      <c r="O30" s="10"/>
      <c r="P30" s="9"/>
      <c r="Q30" s="9"/>
    </row>
    <row r="31" spans="2:18" ht="12" customHeight="1">
      <c r="C31" s="32" t="s">
        <v>84</v>
      </c>
      <c r="D31" s="32"/>
      <c r="E31" s="32"/>
      <c r="M31" s="9"/>
      <c r="N31" s="9"/>
      <c r="O31" s="10"/>
      <c r="P31" s="9"/>
      <c r="Q31" s="9"/>
    </row>
    <row r="32" spans="2:18" ht="12" customHeight="1">
      <c r="C32" s="32"/>
      <c r="D32" s="32"/>
      <c r="E32" s="32"/>
      <c r="M32" s="9"/>
      <c r="N32" s="9"/>
      <c r="O32" s="10"/>
      <c r="P32" s="9"/>
      <c r="Q32" s="9"/>
    </row>
    <row r="33" spans="1:18" ht="15" customHeight="1" thickBot="1">
      <c r="B33" s="11" t="s">
        <v>42</v>
      </c>
      <c r="C33" s="13"/>
      <c r="D33" s="11"/>
      <c r="E33" s="11"/>
      <c r="F33" s="11"/>
      <c r="G33" s="11"/>
      <c r="H33" s="11"/>
      <c r="I33" s="12"/>
      <c r="J33" s="12"/>
      <c r="K33" s="12"/>
      <c r="L33" s="13"/>
      <c r="M33" s="152">
        <f>M21+ROUND(M25+M23,2)</f>
        <v>0</v>
      </c>
      <c r="N33" s="153"/>
      <c r="O33" s="154"/>
      <c r="P33" s="152">
        <f>P21+ROUND(P25+P23,2)</f>
        <v>0</v>
      </c>
      <c r="Q33" s="153"/>
      <c r="R33" s="154"/>
    </row>
    <row r="34" spans="1:18" ht="12" customHeight="1" thickTop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M34" s="1" t="s">
        <v>7</v>
      </c>
      <c r="R34" s="10"/>
    </row>
    <row r="35" spans="1:18" ht="18" customHeight="1">
      <c r="A35" s="49" t="s">
        <v>29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1"/>
    </row>
    <row r="36" spans="1:18" ht="12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R36" s="10"/>
    </row>
    <row r="37" spans="1:18" ht="15" customHeight="1">
      <c r="A37" s="5"/>
      <c r="B37" s="18" t="str">
        <f>CONCATENATE("Zuwendungsbetrag gemäß aktuellem Bescheid vom ",IF(Mittelanforderung!F30="","__________",TEXT(Mittelanforderung!F30,"TT.MM.JJJJ")))</f>
        <v>Zuwendungsbetrag gemäß aktuellem Bescheid vom __________</v>
      </c>
      <c r="C37" s="5"/>
      <c r="D37" s="5"/>
      <c r="E37" s="5"/>
      <c r="F37" s="5"/>
      <c r="G37" s="5"/>
      <c r="H37" s="5"/>
      <c r="I37" s="5"/>
      <c r="J37" s="5"/>
      <c r="L37" s="5"/>
      <c r="P37" s="155">
        <f>Mittelanforderung!F28</f>
        <v>0</v>
      </c>
      <c r="Q37" s="156"/>
      <c r="R37" s="157"/>
    </row>
    <row r="38" spans="1:18" ht="5.0999999999999996" customHeight="1">
      <c r="A38" s="5"/>
      <c r="D38" s="15"/>
      <c r="E38" s="15"/>
    </row>
    <row r="39" spans="1:18" ht="15" customHeight="1">
      <c r="A39" s="5"/>
      <c r="B39" s="18" t="s">
        <v>40</v>
      </c>
      <c r="C39" s="5"/>
      <c r="D39" s="5"/>
      <c r="E39" s="5"/>
      <c r="F39" s="5"/>
      <c r="G39" s="5"/>
      <c r="H39" s="5"/>
      <c r="I39" s="5"/>
      <c r="J39" s="5"/>
      <c r="K39" s="5"/>
      <c r="L39" s="5"/>
      <c r="P39" s="144"/>
      <c r="Q39" s="145"/>
      <c r="R39" s="146"/>
    </row>
    <row r="40" spans="1:18" ht="5.0999999999999996" customHeight="1">
      <c r="B40" s="7"/>
      <c r="D40" s="16"/>
      <c r="F40" s="16"/>
      <c r="G40" s="16"/>
      <c r="H40" s="16"/>
      <c r="I40" s="16"/>
      <c r="J40" s="16"/>
      <c r="K40" s="16"/>
      <c r="L40" s="17"/>
    </row>
    <row r="41" spans="1:18" ht="15" customHeight="1" thickBot="1">
      <c r="B41" s="11" t="s">
        <v>39</v>
      </c>
      <c r="C41" s="13"/>
      <c r="D41" s="12"/>
      <c r="E41" s="12"/>
      <c r="F41" s="12"/>
      <c r="G41" s="12"/>
      <c r="H41" s="12"/>
      <c r="I41" s="12"/>
      <c r="J41" s="12"/>
      <c r="K41" s="12"/>
      <c r="L41" s="11"/>
      <c r="M41" s="13"/>
      <c r="N41" s="13"/>
      <c r="O41" s="14"/>
      <c r="P41" s="147">
        <f>IF(P37-P39&lt;0,0,P37-P39)</f>
        <v>0</v>
      </c>
      <c r="Q41" s="148"/>
      <c r="R41" s="149"/>
    </row>
    <row r="42" spans="1:18" ht="12" customHeight="1" thickTop="1">
      <c r="B42" s="5"/>
      <c r="C42" s="7"/>
      <c r="D42" s="53"/>
      <c r="E42" s="53"/>
      <c r="F42" s="53"/>
      <c r="G42" s="53"/>
      <c r="H42" s="53"/>
      <c r="I42" s="53"/>
    </row>
    <row r="43" spans="1:18" ht="15" customHeight="1">
      <c r="B43" s="18" t="s">
        <v>41</v>
      </c>
      <c r="C43" s="5"/>
      <c r="D43" s="5"/>
      <c r="E43" s="5"/>
      <c r="F43" s="5"/>
      <c r="G43" s="5"/>
      <c r="H43" s="5"/>
      <c r="I43" s="5"/>
      <c r="J43" s="5"/>
      <c r="K43" s="5"/>
      <c r="L43" s="5"/>
      <c r="P43" s="155">
        <f>P33</f>
        <v>0</v>
      </c>
      <c r="Q43" s="156"/>
      <c r="R43" s="157"/>
    </row>
    <row r="44" spans="1:18" ht="5.0999999999999996" customHeight="1">
      <c r="B44" s="5"/>
      <c r="C44" s="5"/>
      <c r="D44" s="5"/>
      <c r="E44" s="5"/>
      <c r="F44" s="5"/>
      <c r="G44" s="5"/>
      <c r="H44" s="5"/>
      <c r="I44" s="5"/>
      <c r="J44" s="5"/>
    </row>
    <row r="45" spans="1:18" ht="15" customHeight="1">
      <c r="B45" s="7" t="s">
        <v>28</v>
      </c>
      <c r="D45" s="16"/>
      <c r="F45" s="16"/>
      <c r="G45" s="16"/>
      <c r="H45" s="16"/>
      <c r="I45" s="16"/>
      <c r="J45" s="16"/>
      <c r="K45" s="16"/>
      <c r="L45" s="17"/>
      <c r="P45" s="144"/>
      <c r="Q45" s="145"/>
      <c r="R45" s="146"/>
    </row>
    <row r="46" spans="1:18" ht="5.0999999999999996" customHeight="1">
      <c r="B46" s="7"/>
      <c r="D46" s="16"/>
      <c r="F46" s="16"/>
      <c r="G46" s="16"/>
      <c r="H46" s="16"/>
      <c r="I46" s="16"/>
      <c r="J46" s="16"/>
      <c r="K46" s="16"/>
      <c r="L46" s="17"/>
    </row>
    <row r="47" spans="1:18" ht="15" customHeight="1" thickBot="1">
      <c r="B47" s="11" t="s">
        <v>38</v>
      </c>
      <c r="C47" s="13"/>
      <c r="D47" s="12"/>
      <c r="E47" s="12"/>
      <c r="F47" s="12"/>
      <c r="G47" s="12"/>
      <c r="H47" s="12"/>
      <c r="I47" s="12"/>
      <c r="J47" s="12"/>
      <c r="K47" s="12"/>
      <c r="L47" s="11"/>
      <c r="M47" s="13"/>
      <c r="N47" s="13"/>
      <c r="O47" s="14"/>
      <c r="P47" s="147">
        <f>IF(P43-P45&lt;0,0,P43-P45)</f>
        <v>0</v>
      </c>
      <c r="Q47" s="148"/>
      <c r="R47" s="149"/>
    </row>
    <row r="48" spans="1:18" ht="12" customHeight="1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O48" s="10"/>
    </row>
    <row r="49" spans="1:18" ht="18" customHeight="1">
      <c r="A49" s="49" t="s">
        <v>32</v>
      </c>
      <c r="B49" s="52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52"/>
      <c r="P49" s="142" t="str">
        <f>IF(MIN(P47,P41)=0,"",MIN(P47,P41))</f>
        <v/>
      </c>
      <c r="Q49" s="142"/>
      <c r="R49" s="143"/>
    </row>
    <row r="50" spans="1:18" ht="5.0999999999999996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>
      <c r="A51" s="56" t="s">
        <v>43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8" spans="1:1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7"/>
    </row>
    <row r="99" spans="1:1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7"/>
      <c r="M101" s="5"/>
      <c r="N101" s="5"/>
      <c r="O101" s="5"/>
      <c r="P101" s="5"/>
      <c r="Q101" s="5"/>
      <c r="R101" s="7"/>
    </row>
    <row r="102" spans="1:1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20"/>
    </row>
    <row r="106" spans="1:1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20"/>
    </row>
    <row r="108" spans="1:1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7"/>
      <c r="M111" s="7"/>
      <c r="N111" s="7"/>
      <c r="O111" s="7"/>
      <c r="P111" s="7"/>
      <c r="Q111" s="7"/>
      <c r="R111" s="20"/>
    </row>
    <row r="112" spans="1:1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7"/>
    </row>
    <row r="115" spans="1:1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7"/>
      <c r="M122" s="7"/>
      <c r="N122" s="7"/>
      <c r="O122" s="7"/>
      <c r="P122" s="7"/>
      <c r="Q122" s="7"/>
      <c r="R122" s="7"/>
    </row>
    <row r="123" spans="1:1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7"/>
      <c r="M124" s="7"/>
      <c r="N124" s="7"/>
      <c r="O124" s="7"/>
      <c r="P124" s="7"/>
      <c r="Q124" s="7"/>
      <c r="R124" s="7"/>
    </row>
    <row r="125" spans="1:18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1:18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18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1:18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1:18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7"/>
      <c r="M131" s="7"/>
      <c r="N131" s="7"/>
      <c r="O131" s="7"/>
      <c r="P131" s="7"/>
      <c r="Q131" s="7"/>
      <c r="R131" s="7"/>
    </row>
    <row r="132" spans="1:18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7"/>
      <c r="M132" s="7"/>
      <c r="N132" s="7"/>
      <c r="O132" s="7"/>
      <c r="P132" s="7"/>
      <c r="Q132" s="7"/>
      <c r="R132" s="7"/>
    </row>
    <row r="133" spans="1:18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1:18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7"/>
      <c r="M142" s="7"/>
      <c r="N142" s="7"/>
      <c r="O142" s="7"/>
      <c r="P142" s="7"/>
      <c r="Q142" s="7"/>
      <c r="R142" s="7"/>
    </row>
    <row r="143" spans="1:18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1:18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1:18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1:18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7"/>
      <c r="M157" s="7"/>
      <c r="N157" s="7"/>
      <c r="O157" s="7"/>
      <c r="P157" s="7"/>
      <c r="Q157" s="7"/>
      <c r="R157" s="7"/>
    </row>
    <row r="158" spans="1:1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1:18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7"/>
      <c r="M159" s="7"/>
      <c r="N159" s="7"/>
      <c r="O159" s="7"/>
      <c r="P159" s="7"/>
      <c r="Q159" s="7"/>
      <c r="R159" s="7"/>
    </row>
    <row r="160" spans="1:18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1:18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7"/>
      <c r="M161" s="7"/>
      <c r="N161" s="7"/>
      <c r="O161" s="7"/>
      <c r="P161" s="7"/>
      <c r="Q161" s="7"/>
      <c r="R161" s="20"/>
    </row>
    <row r="162" spans="1:18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1:18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8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1:18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1:18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1:18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</sheetData>
  <sheetProtection password="EDE9" sheet="1" objects="1" scenarios="1" selectLockedCells="1"/>
  <mergeCells count="39">
    <mergeCell ref="M25:O25"/>
    <mergeCell ref="P25:R25"/>
    <mergeCell ref="P20:R20"/>
    <mergeCell ref="M19:O19"/>
    <mergeCell ref="M20:O20"/>
    <mergeCell ref="P19:R19"/>
    <mergeCell ref="O1:R1"/>
    <mergeCell ref="P15:R15"/>
    <mergeCell ref="P16:R16"/>
    <mergeCell ref="P17:R17"/>
    <mergeCell ref="P18:R18"/>
    <mergeCell ref="C14:K14"/>
    <mergeCell ref="C15:K15"/>
    <mergeCell ref="C16:K16"/>
    <mergeCell ref="C17:K17"/>
    <mergeCell ref="M23:O23"/>
    <mergeCell ref="C20:K20"/>
    <mergeCell ref="C18:K18"/>
    <mergeCell ref="C19:K19"/>
    <mergeCell ref="M15:O15"/>
    <mergeCell ref="M16:O16"/>
    <mergeCell ref="M17:O17"/>
    <mergeCell ref="M18:O18"/>
    <mergeCell ref="P49:R49"/>
    <mergeCell ref="P45:R45"/>
    <mergeCell ref="P41:R41"/>
    <mergeCell ref="M11:O13"/>
    <mergeCell ref="P11:R13"/>
    <mergeCell ref="M33:O33"/>
    <mergeCell ref="P33:R33"/>
    <mergeCell ref="P37:R37"/>
    <mergeCell ref="P47:R47"/>
    <mergeCell ref="P39:R39"/>
    <mergeCell ref="P14:R14"/>
    <mergeCell ref="P21:R21"/>
    <mergeCell ref="P43:R43"/>
    <mergeCell ref="M14:O14"/>
    <mergeCell ref="M21:O21"/>
    <mergeCell ref="P23:R23"/>
  </mergeCells>
  <phoneticPr fontId="3" type="noConversion"/>
  <pageMargins left="0.78740157480314965" right="0.19685039370078741" top="0.39370078740157483" bottom="0.19685039370078741" header="0.19685039370078741" footer="0.19685039370078741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2018-02-14T08:33:15Z</cp:lastPrinted>
  <dcterms:created xsi:type="dcterms:W3CDTF">2010-02-12T07:07:07Z</dcterms:created>
  <dcterms:modified xsi:type="dcterms:W3CDTF">2023-06-14T07:53:07Z</dcterms:modified>
</cp:coreProperties>
</file>