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4.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5.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6.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drawings/drawing7.xml" ContentType="application/vnd.openxmlformats-officedocument.drawing+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drawings/drawing8.xml" ContentType="application/vnd.openxmlformats-officedocument.drawing+xml"/>
  <Override PartName="/xl/ctrlProps/ctrlProp80.xml" ContentType="application/vnd.ms-excel.controlproperties+xml"/>
  <Override PartName="/xl/ctrlProps/ctrlProp81.xml" ContentType="application/vnd.ms-excel.controlproperties+xml"/>
  <Override PartName="/xl/drawings/drawing9.xml" ContentType="application/vnd.openxmlformats-officedocument.drawing+xml"/>
  <Override PartName="/xl/ctrlProps/ctrlProp82.xml" ContentType="application/vnd.ms-excel.controlproperties+xml"/>
  <Override PartName="/xl/ctrlProps/ctrlProp8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Z:\Organisation\Formulare\05 SoFaJuSp\Antrag\04 in Arbeit\"/>
    </mc:Choice>
  </mc:AlternateContent>
  <bookViews>
    <workbookView xWindow="14385" yWindow="45" windowWidth="14430" windowHeight="12060" activeTab="1"/>
  </bookViews>
  <sheets>
    <sheet name="Änderungsdoku" sheetId="32" r:id="rId1"/>
    <sheet name="Seite 1" sheetId="1" r:id="rId2"/>
    <sheet name="Seite 2" sheetId="2" r:id="rId3"/>
    <sheet name="Seite 3" sheetId="41" r:id="rId4"/>
    <sheet name="Seite 4" sheetId="12" r:id="rId5"/>
    <sheet name="Seite 5" sheetId="11" r:id="rId6"/>
    <sheet name="Anlage 6 Unterschriftsproben" sheetId="27" r:id="rId7"/>
    <sheet name="Formblatt 1" sheetId="47" r:id="rId8"/>
    <sheet name="Formblatt 1a" sheetId="48" r:id="rId9"/>
    <sheet name="Formblatt 2" sheetId="13" r:id="rId10"/>
    <sheet name="Formblatt 3" sheetId="20" r:id="rId11"/>
    <sheet name="Formblatt 4" sheetId="14" r:id="rId12"/>
    <sheet name="Formblatt 5" sheetId="16" r:id="rId13"/>
    <sheet name="Formblatt 5a" sheetId="33" r:id="rId14"/>
    <sheet name="Formblatt 6" sheetId="43" r:id="rId15"/>
    <sheet name="Formblatt 6a" sheetId="42" r:id="rId16"/>
    <sheet name="Formblatt 7" sheetId="18" r:id="rId17"/>
    <sheet name="Formblatt 8" sheetId="19" r:id="rId18"/>
    <sheet name="Formblatt 8a" sheetId="49" r:id="rId19"/>
    <sheet name="Formblatt 9" sheetId="45" r:id="rId20"/>
    <sheet name="Formblatt 10" sheetId="44" r:id="rId21"/>
    <sheet name="Formblatt 11" sheetId="46" r:id="rId22"/>
    <sheet name="Hinweis § 264 StGB" sheetId="40" r:id="rId23"/>
  </sheets>
  <definedNames>
    <definedName name="_xlnm.Print_Area" localSheetId="0">Änderungsdoku!$A:$C</definedName>
    <definedName name="_xlnm.Print_Area" localSheetId="6">'Anlage 6 Unterschriftsproben'!$A$1:$I$36</definedName>
    <definedName name="_xlnm.Print_Area" localSheetId="7">'Formblatt 1'!$A$1:$S$86</definedName>
    <definedName name="_xlnm.Print_Area" localSheetId="20">'Formblatt 10'!$A$1:$J$49</definedName>
    <definedName name="_xlnm.Print_Area" localSheetId="21">'Formblatt 11'!$A$1:$I$46</definedName>
    <definedName name="_xlnm.Print_Area" localSheetId="8">'Formblatt 1a'!$A$1:$S$104</definedName>
    <definedName name="_xlnm.Print_Area" localSheetId="9">'Formblatt 2'!$A$1:$J$84</definedName>
    <definedName name="_xlnm.Print_Area" localSheetId="10">'Formblatt 3'!$A$1:$AA$27</definedName>
    <definedName name="_xlnm.Print_Area" localSheetId="11">'Formblatt 4'!$A$1:$J$49</definedName>
    <definedName name="_xlnm.Print_Area" localSheetId="12">'Formblatt 5'!$A$1:$I$46</definedName>
    <definedName name="_xlnm.Print_Area" localSheetId="13">'Formblatt 5a'!$A$1:$I$52</definedName>
    <definedName name="_xlnm.Print_Area" localSheetId="14">'Formblatt 6'!$A$1:$I$46</definedName>
    <definedName name="_xlnm.Print_Area" localSheetId="15">'Formblatt 6a'!$A$1:$I$52</definedName>
    <definedName name="_xlnm.Print_Area" localSheetId="16">'Formblatt 7'!$A$1:$I$44</definedName>
    <definedName name="_xlnm.Print_Area" localSheetId="17">'Formblatt 8'!$A$1:$I$46</definedName>
    <definedName name="_xlnm.Print_Area" localSheetId="18">'Formblatt 8a'!$A$1:$I$46</definedName>
    <definedName name="_xlnm.Print_Area" localSheetId="19">'Formblatt 9'!$A$1:$J$60</definedName>
    <definedName name="_xlnm.Print_Area" localSheetId="22">'Hinweis § 264 StGB'!$A$1:$R$75</definedName>
    <definedName name="_xlnm.Print_Area" localSheetId="1">'Seite 1'!$A$1:$J$66</definedName>
    <definedName name="_xlnm.Print_Area" localSheetId="2">'Seite 2'!$A$1:$K$65</definedName>
    <definedName name="_xlnm.Print_Area" localSheetId="3">'Seite 3'!$A$1:$M$82</definedName>
    <definedName name="_xlnm.Print_Area" localSheetId="4">'Seite 4'!$A$1:$J$66</definedName>
    <definedName name="_xlnm.Print_Area" localSheetId="5">'Seite 5'!$A$1:$I$69</definedName>
    <definedName name="_xlnm.Print_Titles" localSheetId="0">Änderungsdoku!$7:$7</definedName>
    <definedName name="_xlnm.Print_Titles" localSheetId="7">'Formblatt 1'!$1:$14</definedName>
    <definedName name="_xlnm.Print_Titles" localSheetId="8">'Formblatt 1a'!$1:$14</definedName>
    <definedName name="_xlnm.Print_Titles" localSheetId="9">'Formblatt 2'!$1:$8</definedName>
  </definedNames>
  <calcPr calcId="162913"/>
</workbook>
</file>

<file path=xl/calcChain.xml><?xml version="1.0" encoding="utf-8"?>
<calcChain xmlns="http://schemas.openxmlformats.org/spreadsheetml/2006/main">
  <c r="T99" i="48" l="1"/>
  <c r="T85" i="48"/>
  <c r="T77" i="47"/>
  <c r="T83" i="47"/>
  <c r="T72" i="47"/>
  <c r="T60" i="47"/>
  <c r="P66" i="47" s="1"/>
  <c r="T62" i="47"/>
  <c r="P68" i="47" l="1"/>
  <c r="P70" i="47"/>
  <c r="P64" i="47"/>
  <c r="H21" i="12" l="1"/>
  <c r="A4" i="19"/>
  <c r="A5" i="19"/>
  <c r="H31" i="45" l="1"/>
  <c r="H18" i="45"/>
  <c r="H23" i="12" s="1"/>
  <c r="A4" i="46" l="1"/>
  <c r="A4" i="44"/>
  <c r="A4" i="45"/>
  <c r="A4" i="49"/>
  <c r="A4" i="18"/>
  <c r="A4" i="42"/>
  <c r="A4" i="43"/>
  <c r="A4" i="33"/>
  <c r="A4" i="16"/>
  <c r="A4" i="14"/>
  <c r="A4" i="20"/>
  <c r="A4" i="13"/>
  <c r="A4" i="48"/>
  <c r="A4" i="47"/>
  <c r="H46" i="49"/>
  <c r="H39" i="49"/>
  <c r="A5" i="49"/>
  <c r="I2" i="49"/>
  <c r="H1" i="49"/>
  <c r="U27" i="20"/>
  <c r="H13" i="12"/>
  <c r="I58" i="41"/>
  <c r="I56" i="41"/>
  <c r="I54" i="41"/>
  <c r="I50" i="41"/>
  <c r="I74" i="41"/>
  <c r="I69" i="41"/>
  <c r="I67" i="41"/>
  <c r="I65" i="41"/>
  <c r="I63" i="41"/>
  <c r="I61" i="41"/>
  <c r="I48" i="41"/>
  <c r="I46" i="41"/>
  <c r="I41" i="41"/>
  <c r="I39" i="41"/>
  <c r="I36" i="41"/>
  <c r="I34" i="41"/>
  <c r="I32" i="41"/>
  <c r="I27" i="41"/>
  <c r="I25" i="41"/>
  <c r="I23" i="41"/>
  <c r="I19" i="41"/>
  <c r="I16" i="41"/>
  <c r="I13" i="41"/>
  <c r="I11" i="41"/>
  <c r="H46" i="12" l="1"/>
  <c r="H40" i="12"/>
  <c r="H15" i="12"/>
  <c r="H17" i="12"/>
  <c r="H27" i="12" l="1"/>
  <c r="E47" i="14"/>
  <c r="T93" i="48" l="1"/>
  <c r="T91" i="48"/>
  <c r="T89" i="48"/>
  <c r="T80" i="48"/>
  <c r="T78" i="48"/>
  <c r="T76" i="48"/>
  <c r="T72" i="48"/>
  <c r="T62" i="48"/>
  <c r="T60" i="48"/>
  <c r="Q42" i="48"/>
  <c r="T42" i="48" s="1"/>
  <c r="A6" i="48"/>
  <c r="S2" i="48"/>
  <c r="O1" i="48"/>
  <c r="P97" i="48" l="1"/>
  <c r="P70" i="48"/>
  <c r="T70" i="48" s="1"/>
  <c r="P68" i="48"/>
  <c r="T68" i="48" s="1"/>
  <c r="P66" i="48"/>
  <c r="T66" i="48" s="1"/>
  <c r="P64" i="48"/>
  <c r="T64" i="48" s="1"/>
  <c r="A6" i="47"/>
  <c r="O1" i="47"/>
  <c r="S2" i="47"/>
  <c r="Q42" i="47"/>
  <c r="T42" i="47" s="1"/>
  <c r="P81" i="47" s="1"/>
  <c r="P82" i="48" l="1"/>
  <c r="T64" i="47"/>
  <c r="T68" i="47"/>
  <c r="T66" i="47"/>
  <c r="T70" i="47"/>
  <c r="P95" i="48" l="1"/>
  <c r="P101" i="48" s="1"/>
  <c r="P103" i="48" s="1"/>
  <c r="P74" i="47"/>
  <c r="P79" i="47" s="1"/>
  <c r="P85" i="47" s="1"/>
  <c r="A5" i="46"/>
  <c r="I3" i="46"/>
  <c r="H1" i="46"/>
  <c r="A5" i="13" l="1"/>
  <c r="A5" i="20"/>
  <c r="A5" i="14"/>
  <c r="A5" i="16"/>
  <c r="A5" i="33"/>
  <c r="A5" i="43"/>
  <c r="A5" i="42"/>
  <c r="A5" i="18"/>
  <c r="A5" i="45"/>
  <c r="A5" i="44"/>
  <c r="H33" i="45"/>
  <c r="J3" i="45"/>
  <c r="H1" i="45"/>
  <c r="H49" i="44"/>
  <c r="H25" i="12" s="1"/>
  <c r="J3" i="44"/>
  <c r="H1" i="44"/>
  <c r="I3" i="43"/>
  <c r="H1" i="43"/>
  <c r="H39" i="42"/>
  <c r="H52" i="42"/>
  <c r="I3" i="42"/>
  <c r="H1" i="42"/>
  <c r="R27" i="20"/>
  <c r="A81" i="41"/>
  <c r="J1" i="41"/>
  <c r="H20" i="45" l="1"/>
  <c r="I26" i="1" l="1"/>
  <c r="I25" i="1"/>
  <c r="I24" i="1"/>
  <c r="B40" i="12" l="1"/>
  <c r="B11" i="12"/>
  <c r="H19" i="12" l="1"/>
  <c r="H1" i="33" l="1"/>
  <c r="H52" i="33" l="1"/>
  <c r="H29" i="12" l="1"/>
  <c r="H11" i="14"/>
  <c r="H43" i="14" s="1"/>
  <c r="F11" i="14"/>
  <c r="F43" i="14" s="1"/>
  <c r="B47" i="14" l="1"/>
  <c r="H11" i="12" l="1"/>
  <c r="H19" i="1" l="1"/>
  <c r="D44" i="45" l="1"/>
  <c r="D57" i="45"/>
  <c r="E6" i="27"/>
  <c r="H47" i="14"/>
  <c r="A65" i="1" l="1"/>
  <c r="J2" i="13" s="1"/>
  <c r="D60" i="11"/>
  <c r="A50" i="1"/>
  <c r="H1" i="27"/>
  <c r="H1" i="12"/>
  <c r="D50" i="1"/>
  <c r="A4" i="32" s="1"/>
  <c r="A66" i="1" s="1"/>
  <c r="I3" i="49" s="1"/>
  <c r="Y1" i="20"/>
  <c r="H1" i="19"/>
  <c r="H1" i="18"/>
  <c r="H1" i="16"/>
  <c r="H1" i="14"/>
  <c r="H1" i="13"/>
  <c r="H1" i="11"/>
  <c r="I1" i="2"/>
  <c r="S3" i="48" l="1"/>
  <c r="S3" i="47"/>
  <c r="I2" i="46"/>
  <c r="A82" i="41"/>
  <c r="J2" i="45"/>
  <c r="I2" i="43"/>
  <c r="J2" i="44"/>
  <c r="I2" i="42"/>
  <c r="I3" i="33"/>
  <c r="I3" i="16"/>
  <c r="I2" i="27"/>
  <c r="I2" i="33"/>
  <c r="I2" i="16"/>
  <c r="A64" i="2"/>
  <c r="A68" i="11"/>
  <c r="J2" i="14"/>
  <c r="H50" i="12"/>
  <c r="A65" i="2"/>
  <c r="I3" i="19"/>
  <c r="A69" i="11"/>
  <c r="A65" i="12"/>
  <c r="I2" i="18"/>
  <c r="I2" i="19"/>
  <c r="AA2" i="20"/>
  <c r="J3" i="13"/>
  <c r="I3" i="18"/>
  <c r="A66" i="12"/>
  <c r="AA3" i="20"/>
  <c r="J3" i="14"/>
  <c r="I3" i="27"/>
  <c r="D57" i="12"/>
</calcChain>
</file>

<file path=xl/comments1.xml><?xml version="1.0" encoding="utf-8"?>
<comments xmlns="http://schemas.openxmlformats.org/spreadsheetml/2006/main">
  <authors>
    <author>We</author>
  </authors>
  <commentList>
    <comment ref="H19" authorId="0" shapeId="0">
      <text>
        <r>
          <rPr>
            <sz val="9"/>
            <color indexed="81"/>
            <rFont val="Arial"/>
            <family val="2"/>
          </rPr>
          <t>Das voreingestellte
(aktuelle) Datum kann
überschrieben werden.</t>
        </r>
      </text>
    </comment>
  </commentList>
</comments>
</file>

<file path=xl/sharedStrings.xml><?xml version="1.0" encoding="utf-8"?>
<sst xmlns="http://schemas.openxmlformats.org/spreadsheetml/2006/main" count="738" uniqueCount="492">
  <si>
    <t>Honorare/Referenten</t>
  </si>
  <si>
    <r>
      <t>Tätigkeit</t>
    </r>
    <r>
      <rPr>
        <sz val="9"/>
        <rFont val="Arial"/>
        <family val="2"/>
      </rPr>
      <t>, beschrieben nach dem Stand vom</t>
    </r>
  </si>
  <si>
    <t>lfd. Nr.</t>
  </si>
  <si>
    <t>Anteil der Arbeitszeit
in %</t>
  </si>
  <si>
    <t>Fachaufsicht</t>
  </si>
  <si>
    <t>Dienstaufsicht</t>
  </si>
  <si>
    <t>Die genannten Tätigkeiten sollen ab</t>
  </si>
  <si>
    <t>wahrgenommen werden.</t>
  </si>
  <si>
    <t>Name</t>
  </si>
  <si>
    <t>Geburtsdatum</t>
  </si>
  <si>
    <t>Vergütungsgruppe</t>
  </si>
  <si>
    <t>Partnerländer</t>
  </si>
  <si>
    <t>Stellenbezeichnung</t>
  </si>
  <si>
    <t>Vergütungs-
gruppe</t>
  </si>
  <si>
    <t>Bitte Formblatt 8 einreichen!</t>
  </si>
  <si>
    <t>Übersicht unterschriftsberechtigter Personen mit Unterschriftsprobe (bei Änderungen)</t>
  </si>
  <si>
    <t>Verpflegung</t>
  </si>
  <si>
    <t>Unterkunft</t>
  </si>
  <si>
    <t>- verbleibt beim Antragsteller -</t>
  </si>
  <si>
    <t>Subventionsbetrug</t>
  </si>
  <si>
    <t>Mit Freiheitsstrafe bis zu fünf Jahren oder mit Geldstrafe wird bestraft, wer</t>
  </si>
  <si>
    <t>einer für die Bewilligung einer Subvention zuständigen Behörde oder einer anderen in das Subventionsverfahren</t>
  </si>
  <si>
    <t>eingeschalteten Stelle oder Person (Subventionsgeber) über subventionserhebliche Tatsachen für sich oder einen</t>
  </si>
  <si>
    <t>anderen unrichtige oder unvollständige Angaben macht, die für ihn oder den anderen vorteilhaft sind,</t>
  </si>
  <si>
    <t>einen Gegenstand oder eine Geldleistung, deren Verwendung durch Rechtsvorschriften oder durch den Subventions-</t>
  </si>
  <si>
    <t>geber im Hinblick auf eine Subvention beschränkt ist, entgegen der Verwendungsbeschränkung verwendet,</t>
  </si>
  <si>
    <t>den Subventionsgeber entgegen den Rechtsvorschriften über die Subventionsvergabe über subventionserhebliche</t>
  </si>
  <si>
    <t>Tatsachen in Unkenntnis lässt oder</t>
  </si>
  <si>
    <t>in einem Subventionsverfahren eine durch unrichtige oder unvollständige Angaben erlangte Bescheinigung über eine</t>
  </si>
  <si>
    <t>Subventionsberechtigung oder über subventionserhebliche Tatsachen gebraucht.</t>
  </si>
  <si>
    <t>In besonders schweren Fällen ist die Strafe Freiheitsstrafe von sechs Monaten bis zu zehn Jahren. Ein besonders schwerer</t>
  </si>
  <si>
    <t>Fall liegt in der Regel vor, wenn der Täter</t>
  </si>
  <si>
    <t>aus grobem Eigennutz oder unter Verwendung nachgemachter oder verfälschter Belege für sich oder einen anderen</t>
  </si>
  <si>
    <t>eine nicht gerechtfertigte Subvention großen Ausmaßes erlangt,</t>
  </si>
  <si>
    <t>§ 263 Abs. 5 gilt entsprechend.</t>
  </si>
  <si>
    <t>Wer in den Fällen des Absatzes 1 Nr. 1 bis 3 leichtfertig handelt, wird mit Freiheitsstrafe bis zu drei Jahren oder mit Geldstrafe</t>
  </si>
  <si>
    <t>bestraft.</t>
  </si>
  <si>
    <t>wird. Wird die Subvention ohne Zutun des Täters nicht gewährt, so wird er straflos, wenn er sich freiwillig und ernsthaft</t>
  </si>
  <si>
    <t>bemüht, das Gewähren der Subvention zu verhindern.</t>
  </si>
  <si>
    <t>Neben einer Freiheitsstrafe von mindestens einem Jahr wegen einer Straftat nach den Absätzen 1 bis 3 kann das Gericht die</t>
  </si>
  <si>
    <t>Fähigkeit, öffentliche Ämter zu bekleiden, und die Fähigkeit, Rechte aus öffentlichen Wahlen zu erlangen, aberkennen (§ 45</t>
  </si>
  <si>
    <t>Abs. 2). Gegenstände, auf die sich die Tat bezieht, können eingezogen werden; § 74a ist anzuwenden.</t>
  </si>
  <si>
    <t>Subvention im Sinne dieser Vorschrift ist</t>
  </si>
  <si>
    <t>eine Leistung aus öffentlichen Mitteln nach Bundes- oder Landesrecht an Betriebe oder Unternehmen, die wenigstens</t>
  </si>
  <si>
    <t>zum Teil</t>
  </si>
  <si>
    <t>a)</t>
  </si>
  <si>
    <t>ohne marktmäßige Gegenleistung gewährt wird und</t>
  </si>
  <si>
    <t>b)</t>
  </si>
  <si>
    <t>der Förderung der Wirtschaft dienen soll,</t>
  </si>
  <si>
    <t>Betrieb oder Unternehmen im Sinne des Satzes 1 Nr. 1 ist auch das öffentliche Unternehmen.</t>
  </si>
  <si>
    <t>Subventionserheblich im Sinne des Absatzes 1 sind Tatsachen,</t>
  </si>
  <si>
    <t>die durch Gesetz oder auf Grund eines Gesetzes von dem Subventionsgeber als subventionserheblich bezeichnet</t>
  </si>
  <si>
    <t>sind oder</t>
  </si>
  <si>
    <t>§ 3 SubvG: Offenbarungspflicht bei der Inanspruchnahme von Subventionen</t>
  </si>
  <si>
    <t>Der Subventionsnehmer ist verpflichtet, dem Subventionsgeber unverzüglich alle Tatsachen mitzuteilen, die der Bewilligung,</t>
  </si>
  <si>
    <t>Gewährung, Weitergewährung, Inanspruchnahme oder dem Belassen der Subvention oder des Subventionsvorteils</t>
  </si>
  <si>
    <t>entgegenstehen oder für die Rückforderung der Subvention oder des Subventionsvorteils erheblich sind. Besonders</t>
  </si>
  <si>
    <t>bestehende Pflichten zur Offenbarung bleiben unberührt.</t>
  </si>
  <si>
    <t>Wer einen Gegenstand oder eine Geldleistung, deren Verwendung durch Gesetz oder durch den Subventionsgeber im</t>
  </si>
  <si>
    <t>Hinblick auf eine Subvention beschränkt ist, entgegen der Verwendungsbeschränkung verwenden will, hat dies rechtzeitig</t>
  </si>
  <si>
    <t>vorher dem Subventionsgeber anzuzeigen.</t>
  </si>
  <si>
    <t>§ 4 SubvG: Scheingeschäfte, Missbrauch von Gestaltungsmöglichkeiten</t>
  </si>
  <si>
    <t>Scheinhandlung ein anderer Sachverhalt verdeckt, so ist der verdeckte Sachverhalt für die Bewilligung, Gewährung,</t>
  </si>
  <si>
    <t>Rückforderung, Weitergewährung oder das Belassen der Subvention oder des Subventionsvorteils maßgebend.</t>
  </si>
  <si>
    <t>Die Bewilligung oder Gewährung einer Subvention oder eines Subventionsvorteils ist ausgeschlossen, wenn im</t>
  </si>
  <si>
    <t>Zusammenhang mit einer beantragten Subvention ein Rechtsgeschäft oder eine Handlung unter Missbrauch von</t>
  </si>
  <si>
    <t>Gestaltungsmöglichkeiten vorgenommen wird. Ein Missbrauch liegt vor, wenn jemand eine den gegebenen Tatsachen und</t>
  </si>
  <si>
    <t>Verhältnissen unangemessene Gestaltungsmöglichkeit benutzt, um eine Subvention oder einen Subventionsvorteil für sich</t>
  </si>
  <si>
    <t>oder einen anderen in Anspruch zu nehmen oder zu nutzen, obwohl dies dem Subventionszweck widerspricht. Dies ist</t>
  </si>
  <si>
    <t>namentlich dann anzunehmen, wenn die förmlichen Voraussetzungen einer Subvention oder eines Subventionsvorteils in</t>
  </si>
  <si>
    <t>einer dem Subventionszweck widersprechenden Weise künstlich geschaffen werden.</t>
  </si>
  <si>
    <t>§ 5 SubvG: Herausgabe von Subventionsvorteilen</t>
  </si>
  <si>
    <t>Hinblick auf eine Subvention beschränkt ist, entgegen der Verwendungsbeschränkung verwendet und dadurch einen Vorteil</t>
  </si>
  <si>
    <t>erlangt, hat diesen dem Subventionsgeber herauszugeben.</t>
  </si>
  <si>
    <t>Für den Umfang der Herausgabe gelten die Vorschriften des Bürgerlichen Gesetzbuches über die Herausgabe einer</t>
  </si>
  <si>
    <t>ungerechtfertigten Bereicherung entsprechend. Auf den Wegfall der Bereicherung kann sich der Herausgabepflichtige nicht</t>
  </si>
  <si>
    <t>berufen, soweit er die Verwendungsbeschränkung kannte oder infolge grober Fahrlässigkeit nicht kannte.</t>
  </si>
  <si>
    <t>Besonders bestehende Verpflichtungen zur Herausgabe bleiben unberührt.</t>
  </si>
  <si>
    <t>Reisekosten</t>
  </si>
  <si>
    <t>Bitte Formblatt 4 einreichen!</t>
  </si>
  <si>
    <t>Bitte Formblatt 7 einreichen!</t>
  </si>
  <si>
    <t>Formblatt 7</t>
  </si>
  <si>
    <t>Schwerpunkte der Aktivitäten</t>
  </si>
  <si>
    <t>Schwerpunkte der Aktivitäten/Inhalte und Ziele</t>
  </si>
  <si>
    <t>Hinweis zum Subventionsbetrug</t>
  </si>
  <si>
    <t>Die Zuwendung wird beantragt für:</t>
  </si>
  <si>
    <t>Betrag in €</t>
  </si>
  <si>
    <t>Gesamtsumme der Ausgaben</t>
  </si>
  <si>
    <t>Gesamtsumme der Finanzierung</t>
  </si>
  <si>
    <t>Private Mittel</t>
  </si>
  <si>
    <t>Antrag</t>
  </si>
  <si>
    <t>Eingangsstempel:</t>
  </si>
  <si>
    <t>III. Beantragte Zuwendung</t>
  </si>
  <si>
    <t>Internationale Jugendarbeit</t>
  </si>
  <si>
    <t>Eigenmittel des Antragstellers</t>
  </si>
  <si>
    <t>Einnahmen aus Teilnehmerbeiträgen</t>
  </si>
  <si>
    <t>Spenden</t>
  </si>
  <si>
    <t>Folgende Anlagen sind Bestandteil des Antrages und mit dem Antrag einzureichen:</t>
  </si>
  <si>
    <t>Bezeichnung</t>
  </si>
  <si>
    <t>Bemerkungen</t>
  </si>
  <si>
    <t>1</t>
  </si>
  <si>
    <t>2</t>
  </si>
  <si>
    <t>3</t>
  </si>
  <si>
    <t>4</t>
  </si>
  <si>
    <t>5</t>
  </si>
  <si>
    <t>6</t>
  </si>
  <si>
    <t>Ort, Datum</t>
  </si>
  <si>
    <t>verbleiben beim Antragsteller</t>
  </si>
  <si>
    <t>1.</t>
  </si>
  <si>
    <t>1.1</t>
  </si>
  <si>
    <t>1.2</t>
  </si>
  <si>
    <t>2.</t>
  </si>
  <si>
    <t>Sachausgaben</t>
  </si>
  <si>
    <t>§ 264 StGB (Auszug)</t>
  </si>
  <si>
    <t>(1)</t>
  </si>
  <si>
    <t>Einnahmen</t>
  </si>
  <si>
    <t>beantragte Landesmittel</t>
  </si>
  <si>
    <t>Ausgaben</t>
  </si>
  <si>
    <t>(2)</t>
  </si>
  <si>
    <t>(3)</t>
  </si>
  <si>
    <t>(4)</t>
  </si>
  <si>
    <t>(5)</t>
  </si>
  <si>
    <t>(6)</t>
  </si>
  <si>
    <t>(7)</t>
  </si>
  <si>
    <t>(8)</t>
  </si>
  <si>
    <t>3.</t>
  </si>
  <si>
    <t>4.</t>
  </si>
  <si>
    <t>5.</t>
  </si>
  <si>
    <t>6.</t>
  </si>
  <si>
    <t>7.</t>
  </si>
  <si>
    <t>8.</t>
  </si>
  <si>
    <t>Personalausgaben</t>
  </si>
  <si>
    <t>Bitte nachfolgend aufführen!</t>
  </si>
  <si>
    <t>Gesamtbetrag in €</t>
  </si>
  <si>
    <t>davon Landesmittel in €</t>
  </si>
  <si>
    <t>Landesmittel in €</t>
  </si>
  <si>
    <t>in €</t>
  </si>
  <si>
    <t>Arbeitsentgelt pro Monat</t>
  </si>
  <si>
    <t>Vermögenswirksame Leistungen pro Monat</t>
  </si>
  <si>
    <t>Beitrag zur Berufsgenossenschaft</t>
  </si>
  <si>
    <t>Gesamtsumme</t>
  </si>
  <si>
    <t>öffentliche Mittel</t>
  </si>
  <si>
    <t>private Mittel</t>
  </si>
  <si>
    <t>Antrag zum Landesjugendförderplan</t>
  </si>
  <si>
    <t>Registerauszug (bei Veränderungen)</t>
  </si>
  <si>
    <t>Satzung (bei Veränderungen)</t>
  </si>
  <si>
    <t>Verzeichnis der Vorstandsmitglieder (bei Veränderungen)</t>
  </si>
  <si>
    <t>Bescheid über die Anerkennung als Träger der Jugendhilfe nach § 75 KJHG (bei Veränd.)</t>
  </si>
  <si>
    <t>aktueller Freistellungsbescheid des zuständ. Finanzamtes (Nachweis der Gemeinnützigkeit)</t>
  </si>
  <si>
    <t>Arbeitsverträge der zu fördernden Personen (bei Veränd. und/oder Neueinstellungen)</t>
  </si>
  <si>
    <t>wenn ja:</t>
  </si>
  <si>
    <t>War der/die Arbeitnehmer/in am 31.10.2006</t>
  </si>
  <si>
    <t>Anzahl</t>
  </si>
  <si>
    <t>davon</t>
  </si>
  <si>
    <t>in Stunden pro Woche</t>
  </si>
  <si>
    <r>
      <t>Bezeichnung</t>
    </r>
    <r>
      <rPr>
        <sz val="8"/>
        <rFont val="Arial"/>
        <family val="2"/>
      </rPr>
      <t xml:space="preserve"> (z. B. AVR)</t>
    </r>
  </si>
  <si>
    <t xml:space="preserve">Nur gelegentlich vorkommende Tätigkeiten sollen nicht angegeben werden. </t>
  </si>
  <si>
    <t>Sonstiges</t>
  </si>
  <si>
    <t>Stempel und rechtsverbindliche Unterschrift/en des Antragstellers/Trägers</t>
  </si>
  <si>
    <t>Unterschriftsprobe</t>
  </si>
  <si>
    <t>Funktion</t>
  </si>
  <si>
    <t>Bestätigt durch:</t>
  </si>
  <si>
    <t>Name in Druckschrift</t>
  </si>
  <si>
    <t>Anlage 6: Übersicht über unterschriftsberechtigte Personen</t>
  </si>
  <si>
    <t>9.</t>
  </si>
  <si>
    <t>Folgende Formblätter sind Bestandteil des Antrages und mit dem Antrag einzureichen:</t>
  </si>
  <si>
    <t>7</t>
  </si>
  <si>
    <t>bis</t>
  </si>
  <si>
    <t>Entgeltgruppe</t>
  </si>
  <si>
    <t>Erfahrungsstufe</t>
  </si>
  <si>
    <t>in %</t>
  </si>
  <si>
    <t>Der Antragsteller erklärt, dass</t>
  </si>
  <si>
    <t>die im Antrag gemachten Angaben richtig und vollständig sind.</t>
  </si>
  <si>
    <t>I. Antragsteller</t>
  </si>
  <si>
    <t>F-JH</t>
  </si>
  <si>
    <t>II. Projektbezeichnung und Durchführungszeitraum</t>
  </si>
  <si>
    <t>IV. Bankverbindung</t>
  </si>
  <si>
    <t>Siehe Fußnote 1 Seite 1 dieses Antrages.</t>
  </si>
  <si>
    <t>die Gesamtfinanzierung bei Gewährung der beantragten Förderung gesichert ist.</t>
  </si>
  <si>
    <t>Änderungsdokumentation</t>
  </si>
  <si>
    <t>Version</t>
  </si>
  <si>
    <t>Datum</t>
  </si>
  <si>
    <t>Beschreibung der Änderung</t>
  </si>
  <si>
    <t>V 1.0</t>
  </si>
  <si>
    <t>Ersterstellung</t>
  </si>
  <si>
    <t>V 1.1</t>
  </si>
  <si>
    <t>1. Änderung</t>
  </si>
  <si>
    <t>V 1.2</t>
  </si>
  <si>
    <t>2. Änderung</t>
  </si>
  <si>
    <t>V 1.3</t>
  </si>
  <si>
    <t>V 1.4</t>
  </si>
  <si>
    <t>V 1.5</t>
  </si>
  <si>
    <t>V 1.6</t>
  </si>
  <si>
    <t>V 1.7</t>
  </si>
  <si>
    <t>V 1.8</t>
  </si>
  <si>
    <t>V 1.9</t>
  </si>
  <si>
    <t>3. Änderung</t>
  </si>
  <si>
    <t>4. Änderung</t>
  </si>
  <si>
    <t>5. Änderung</t>
  </si>
  <si>
    <t>6. Änderung</t>
  </si>
  <si>
    <t>7. Änderung</t>
  </si>
  <si>
    <t>8. Änderung</t>
  </si>
  <si>
    <t>Anpassung ANBest-P und 
Ergänzung der Abfrage zur Besserstellung im Punkt V. (neu) Angaben des Antragstellers</t>
  </si>
  <si>
    <t>V. Angaben zum Antragsteller¹</t>
  </si>
  <si>
    <t>Die folgenden Angaben sind nur erforderlich, wenn die beantragte 
Zuwendung für dieses Projekt mehr als 50.000 € beträgt:</t>
  </si>
  <si>
    <t>Anteil der Zuwendungen der öffentlichen Hand zur Finanzierung der Gesamtausgaben des Antragstellers (in %):¹</t>
  </si>
  <si>
    <t>im Vorjahr</t>
  </si>
  <si>
    <t>im laufenden Geschäftsjahr (Prognose)</t>
  </si>
  <si>
    <t>für die geplante Projektlaufzeit (Prognose)</t>
  </si>
  <si>
    <t>VI. Angaben zum Projekt</t>
  </si>
  <si>
    <t>VII. Anlagen zum Antrag¹</t>
  </si>
  <si>
    <t>V 1.10</t>
  </si>
  <si>
    <t>Umstellung auf Office-Version ab 2007 (Format .xlsx),
Entfernen der ANBest-P (da über den Downloadbereich des Förderprogramms auf gfaw-thueringen.de abrufbar)</t>
  </si>
  <si>
    <t>§ 264 Strafgesetzbuch und §§ 3-5 Subventionsgesetz</t>
  </si>
  <si>
    <t>verbleibt beim Antragsteller</t>
  </si>
  <si>
    <t>V 1.11</t>
  </si>
  <si>
    <r>
      <t>IX. Erklärungen des Antragstellers</t>
    </r>
    <r>
      <rPr>
        <i/>
        <sz val="9"/>
        <rFont val="Arial"/>
        <family val="2"/>
      </rPr>
      <t xml:space="preserve"> </t>
    </r>
    <r>
      <rPr>
        <i/>
        <sz val="9"/>
        <color rgb="FF0070C0"/>
        <rFont val="Arial"/>
        <family val="2"/>
      </rPr>
      <t>(Bitte Zutreffendes ankreuzen!)</t>
    </r>
  </si>
  <si>
    <t>die beiliegende Darstellung der Einnahmen und Ausgaben nach den Grundsätzen einer 
sparsamen und wirtschaftlichen Haushaltsführung aufgestellt wurde und mit der beantragten 
Landeszuwendung keine Überfinanzierung der beantragten Maßnahmen stattfindet.</t>
  </si>
  <si>
    <t>keine Ausgaben geltend gemacht werden, die bereits vor Beginn entstanden sind oder
erst nach Abschluss des Vorhabens entstehen würden.</t>
  </si>
  <si>
    <t>ihm der Text vom § 264 Strafgesetzbuch und ein Auszug aus dem  Subventionsgesetz §§ 3-5 
ausgehändigt wurde (Anlage dieser Antragsvorlage) und er diese zur Kenntnis genommen hat.</t>
  </si>
  <si>
    <t>mit dem Projekt noch nicht begonnen wurde und auch vor Bekanntgabe des Zuwendungs-
bescheides nicht begonnen wird, sofern kein vorzeitiger Maßnahmebeginn genehmigt wurde. 
Als Vorhabenbeginn ist grundsätzlich auch der Abschluss eines der Ausführung zuzurech-
nenden Lieferungs- oder Leistungsvertrages zu werten.</t>
  </si>
  <si>
    <t>die Allgemeinen Nebenbestimmungen für Zuwendungen zur Projektförderung (ANBest-P) 
ausgehändigt wurden, er vom Inhalt Kenntnis genommen hat und diese als rechtsverbindlich 
anerkennt.</t>
  </si>
  <si>
    <t>ihm bekannt ist, dass die Angaben zur Antragsberechtigung und zum Verwendungszweck 
subventionserheblich im Sinne § 264 Strafgesetzbuch in Verbindung mit §§ 3-5 Subventions-
gesetz und dem Thüringer Subventionsgesetz (ThürSubvG) sind und er sich wegen unrichtigen, 
unvollständigen oder unterlassenen Angaben wegen Subventionsbetruges strafbar machen 
kann. Subventionserheblich sind insbesondere alle Tatsachen auf die die Fußnoten dieses 
Antragsformulars hinweisen.</t>
  </si>
  <si>
    <t>Anpassung der Erklärung zum Datenschutz und der subventionserheblichen Erklärung</t>
  </si>
  <si>
    <t>V 1.12</t>
  </si>
  <si>
    <t>Wird die Mindestvergütung analog Entgeltgruppe TV-L E9 Stufe 1 eingehalten?</t>
  </si>
  <si>
    <t>Stellenübersicht</t>
  </si>
  <si>
    <t>Außerschulische Jugendbildung</t>
  </si>
  <si>
    <t>Kinder- und Jugenderholung</t>
  </si>
  <si>
    <t>8</t>
  </si>
  <si>
    <r>
      <t>Finanzierung des Projektes bezogen auf die Gesamtausgaben (in €)</t>
    </r>
    <r>
      <rPr>
        <b/>
        <sz val="9"/>
        <rFont val="Arial"/>
        <family val="2"/>
      </rPr>
      <t>¹</t>
    </r>
  </si>
  <si>
    <t>Gesamtausgaben (in €)¹</t>
  </si>
  <si>
    <t>geplante Ausgaben
in €</t>
  </si>
  <si>
    <t>Voll- oder Teilzeit
in %</t>
  </si>
  <si>
    <t>Name, Vorname
des Mitarbeiters/der Mitarbeiterin</t>
  </si>
  <si>
    <t>Dauer der Tätigkeit in Monaten im Förderjahr</t>
  </si>
  <si>
    <t>lfd. 
Nr.</t>
  </si>
  <si>
    <t>Anpassung Punkt V., VII., VIII. und Formblatt 2, 4, 5, 6, 7, 8</t>
  </si>
  <si>
    <t>V 1.13</t>
  </si>
  <si>
    <t>Erstantrag</t>
  </si>
  <si>
    <t>Änderungsantrag</t>
  </si>
  <si>
    <t>er zum Vorsteuerabzug gemäß § 15 UStG
und dies im Ausgabenplan berücksichtigt hat.</t>
  </si>
  <si>
    <t>Anschaffungen mit einem Wert über 800,00 € netto</t>
  </si>
  <si>
    <r>
      <t>Hinweis:</t>
    </r>
    <r>
      <rPr>
        <b/>
        <i/>
        <sz val="9"/>
        <color rgb="FF0070C0"/>
        <rFont val="Arial"/>
        <family val="2"/>
      </rPr>
      <t xml:space="preserve"> Anschaffungen mit einem Wert über 800,00 € netto sind einzeln aufzuführen!</t>
    </r>
  </si>
  <si>
    <t>Kurzdarstellung der Arbeitsschwerpunkte des Antragstellers</t>
  </si>
  <si>
    <t>Haben die Angebote und Leistungen einen überörtlichen Charakter?</t>
  </si>
  <si>
    <t>(Bitte Projektbeschreibung als Anlage beifügen!)</t>
  </si>
  <si>
    <t>Integration des Antrages »Maßnahmen der außerschulischen Jugendbildung« (Ergänzung Punkt VI. , Formblatt 3 und 5a) sowie Anpassung Punkt VIII.</t>
  </si>
  <si>
    <r>
      <t xml:space="preserve">Anschaffungen
</t>
    </r>
    <r>
      <rPr>
        <i/>
        <sz val="8"/>
        <color rgb="FF0070C0"/>
        <rFont val="Arial"/>
        <family val="2"/>
      </rPr>
      <t>Hinweis: Gegenstände mit einem
Wert über 800,00 € netto sind
einzeln aufzuführen!</t>
    </r>
  </si>
  <si>
    <t>Sachaushaben</t>
  </si>
  <si>
    <t>Verpflegung der Teilnehmer</t>
  </si>
  <si>
    <t>Unterkunft der Teilnehmer</t>
  </si>
  <si>
    <t>Material</t>
  </si>
  <si>
    <t>Fahrtkosten</t>
  </si>
  <si>
    <t>geplante Teilnehmerzahl</t>
  </si>
  <si>
    <t>geplante Veranstaltungstage</t>
  </si>
  <si>
    <t>geplante Anzahl Referenten*</t>
  </si>
  <si>
    <t>VIII. Darstellung der Ausgaben und der Finanzierung</t>
  </si>
  <si>
    <t>5a</t>
  </si>
  <si>
    <t>Nr.</t>
  </si>
  <si>
    <t>(Nur bei Auseinanderfallen des laufenden Geschäftsjahres und der geplanten Projektlaufzeit angeben!)</t>
  </si>
  <si>
    <t>V 1.14</t>
  </si>
  <si>
    <t>Bitte Formblätter Personalausgaben, Arbeitsplatzbeschreibung und Stellenübersicht ausfüllen!</t>
  </si>
  <si>
    <t>Gilt nicht für die Mitgliedsverbände des LJR. Deren Honorarausgaben sind in in den Gesamtausgausgaben bei den Punkten 3, 4 und 5 auszuweisen.</t>
  </si>
  <si>
    <t>Globalförderung in €</t>
  </si>
  <si>
    <t>geplante Ausgaben in €</t>
  </si>
  <si>
    <t>Werden die Gesamtausgaben des Antragstellers überwiegend
(größer als 50%) aus Zuwendungen der öffentlichen Hand bestritten,
wird die Einhaltung des Besserstellungsverbotes bestätigt.</t>
  </si>
  <si>
    <t>Anpassung Fußnote Seite 3, Formblätter 4, 5, 6 und 7</t>
  </si>
  <si>
    <t>* Berechnung gilt für die Mitgliedsverbände des LJR</t>
  </si>
  <si>
    <t>Förderung in %*</t>
  </si>
  <si>
    <t>V 1.15</t>
  </si>
  <si>
    <t>Anpassung der Erklärung zum Datenschutz</t>
  </si>
  <si>
    <t>* * * Status- und Funktionsbezeichnungen dieses Antrages gelten geschlechtsneutral. * * *</t>
  </si>
  <si>
    <t>Stempel, rechtsverbindliche Unterschrift/en des Antragstellers/Trägers</t>
  </si>
  <si>
    <t xml:space="preserve">Stempel, rechtsverbindliche Unterschrift/en des Antragstellers/Trägers </t>
  </si>
  <si>
    <t>V 1.16</t>
  </si>
  <si>
    <t>6a</t>
  </si>
  <si>
    <t>Fahrtkosten vor Ort</t>
  </si>
  <si>
    <t>Versicherungen</t>
  </si>
  <si>
    <t>Ziele</t>
  </si>
  <si>
    <t>Inhalte</t>
  </si>
  <si>
    <t>Die Tätigkeiten sind - nach sachlichen Gruppen unter Berücksichtigung des Grades der Mitwirkung an einer</t>
  </si>
  <si>
    <t>Aufgabe - zu ordnen. Sie sind konkret zu beschreiben und entsprechend dem Anteil an der Arbeitszeit</t>
  </si>
  <si>
    <t>prozentual anzugeben.</t>
  </si>
  <si>
    <r>
      <t>Öffentliche Mittel</t>
    </r>
    <r>
      <rPr>
        <i/>
        <sz val="8"/>
        <rFont val="Arial"/>
        <family val="2"/>
      </rPr>
      <t xml:space="preserve"> (Bitte Bescheide beifügen!)</t>
    </r>
  </si>
  <si>
    <t>Landesmittel (beantragte Zuwendung)</t>
  </si>
  <si>
    <t>Summe Öffentliche Mittel</t>
  </si>
  <si>
    <t>Anpassung der Richtlinienbezeichnung, Ergänzung Formblatt 6a (Sommerferien 2021)</t>
  </si>
  <si>
    <t>V 1.17</t>
  </si>
  <si>
    <t>Anpassung der Richtlinienbezeichnung</t>
  </si>
  <si>
    <t>V 1.18</t>
  </si>
  <si>
    <t>Weimarische Straße 45/46</t>
  </si>
  <si>
    <t>99099 Erfurt</t>
  </si>
  <si>
    <t>seine Befugnisse oder seine Stellung als Amtsträger oder Europäischer Amtsträger missbraucht oder</t>
  </si>
  <si>
    <t>die Mithilfe eines Amtsträgers oder Europäischen Amtsträgers ausnutzt, der seine Befugnisse oder seine Stellung</t>
  </si>
  <si>
    <t>missbraucht.</t>
  </si>
  <si>
    <t>In den Fällen des Absatzes 1 Nummer 2 ist der Versuch strafbar.</t>
  </si>
  <si>
    <t>Nach den Absätzen 1 und 5 wird nicht bestraft, wer freiwillig verhindert, dass auf Grund der Tat die Subvention gewährt</t>
  </si>
  <si>
    <t>eine Leistung aus öffentlichen Mitteln nach dem Recht der Europäischen Union, die wenigstens zum Teil ohne</t>
  </si>
  <si>
    <t>marktmäßige Gegenleistung gewährt wird.</t>
  </si>
  <si>
    <t>(9)</t>
  </si>
  <si>
    <t xml:space="preserve">von denen die Bewilligung, Gewährung, Rückforderung, Weitergewährung oder das Belassen einer Subvention oder </t>
  </si>
  <si>
    <t>eines Subventionsvorteils gesetzlich oder nach dem Subventionsvertrag abhängig ist.</t>
  </si>
  <si>
    <t>Scheingeschäfte und Scheinhandlungen sind für die Bewilligung, Gewährung, Rückforderung und Weitergewährung oder</t>
  </si>
  <si>
    <t>das Belassen einer Subvention oder eines Subventionsvorteils unerheblich. Wird durch ein Scheingeschäft oder eine</t>
  </si>
  <si>
    <t>Bei Angaben, die auf diese Fußnote verweisen, handelt es sich um subventionserhebliche Tatsachen im Sinne des Thüringer Subventionsgesetzes in Verbindung</t>
  </si>
  <si>
    <t>mit dem Subventionsgesetz und des § 264 Absatz 9 des Strafgesetzbuches. Subventionserheblich sind Tatsachen, von denen die Bewilligung, Gewährung,</t>
  </si>
  <si>
    <t xml:space="preserve">Rückforderung, Weitergewährung oder das Belassen einer Subvention oder eines Subventionsvorteils gesetzlich oder nach Subventionsvertrag abhängig ist. </t>
  </si>
  <si>
    <t>Adressänderung, Anpassung der Fußnote 1 und der Hinweise zum § 264 StGB</t>
  </si>
  <si>
    <t>Landesjugendförderplan</t>
  </si>
  <si>
    <t>GFAW</t>
  </si>
  <si>
    <t>TLVwA</t>
  </si>
  <si>
    <t>V 2.0</t>
  </si>
  <si>
    <t>Übernahme des Formulars</t>
  </si>
  <si>
    <t>Thüringer Landesverwaltungsamt</t>
  </si>
  <si>
    <t>- Abteilungsgruppe Arbeits- und Wirtschaftsförderung</t>
  </si>
  <si>
    <t>V 2.1</t>
  </si>
  <si>
    <t>Anpassung an neue Richtlinie</t>
  </si>
  <si>
    <t>Jugendarbeit (2.1 der Richtlinie)</t>
  </si>
  <si>
    <t>außerschulische Jugendbildung</t>
  </si>
  <si>
    <t>mehrjährige Projekte</t>
  </si>
  <si>
    <t>Jugendbildungseinrichtungen</t>
  </si>
  <si>
    <t>anteilige Betriebskosten Stufe 1</t>
  </si>
  <si>
    <t>anteilige Betriebskosten Stufe 2</t>
  </si>
  <si>
    <t>Großveranstaltungen</t>
  </si>
  <si>
    <t>Bitte Formblatt 10 einreichen!</t>
  </si>
  <si>
    <t>Bitte Formblatt 9 einreichen!</t>
  </si>
  <si>
    <t>ANBest-P (abrufbar über den Downloadbereich des Förderprogramms auf: https://tlvwa.thueringen.de unter Arbeits- und Wirtschaftsförderung)</t>
  </si>
  <si>
    <t>Jugendverbandsarbeit (2.2 der Richtlinie)</t>
  </si>
  <si>
    <t>Personalausgaben für struktursichernde Stellen</t>
  </si>
  <si>
    <t>Personalnebenkostenpauschale</t>
  </si>
  <si>
    <t>Personalausgaben für Fachreferenten</t>
  </si>
  <si>
    <t>Sach- und Betriebsausgaben</t>
  </si>
  <si>
    <t>Förderung des ehrenamtlichen Engagement (2.3 der Richtlinie)</t>
  </si>
  <si>
    <t>9</t>
  </si>
  <si>
    <t>10</t>
  </si>
  <si>
    <t>anteilige Betriebskosten</t>
  </si>
  <si>
    <t>Formblatt 9</t>
  </si>
  <si>
    <t>Fachberatungsleistungen</t>
  </si>
  <si>
    <t>ehrenamtliches Engagement</t>
  </si>
  <si>
    <t>Formblatt 10</t>
  </si>
  <si>
    <t>10.</t>
  </si>
  <si>
    <t>10.1</t>
  </si>
  <si>
    <t>10.2</t>
  </si>
  <si>
    <t>10.3</t>
  </si>
  <si>
    <t>10.4</t>
  </si>
  <si>
    <t>11.</t>
  </si>
  <si>
    <t>11.1</t>
  </si>
  <si>
    <t>11.2</t>
  </si>
  <si>
    <t>11.3</t>
  </si>
  <si>
    <t>12.</t>
  </si>
  <si>
    <t>er den betroffenen Personen im Sinne des Art. 4 DSGVO (z. B. Mitarbeiter, Ansprechpartner, 
Teilnehmer im Projekt) die Kenntnisnahme der "Datenschutzerklärung Förderverfahren" des 
TLVwA ermöglicht. Die allgemeinen oder auf den jeweiligen Empfänger orientierten Daten-
schutzerklärungen sind über den Bereich "FAQ Datenschutz" sowie über den Link 
https://tlvwa.thueringen.de unter Arbeits- und Wirtschaftsförderung &gt; Soziales, Familie, 
Jugend und Sport &gt; Allgemeine Downloads zu den Richtlinien (SoFaJuSp) &gt; Downloads 
abrufbar.</t>
  </si>
  <si>
    <r>
      <t xml:space="preserve">Verfügungsberechtigung
</t>
    </r>
    <r>
      <rPr>
        <i/>
        <sz val="8"/>
        <color rgb="FF0070C0"/>
        <rFont val="Arial"/>
        <family val="2"/>
      </rPr>
      <t>E-Einzeln
G-Gemeinsam</t>
    </r>
  </si>
  <si>
    <t>Antragsteller/Träger</t>
  </si>
  <si>
    <t xml:space="preserve">Aktenzeichen </t>
  </si>
  <si>
    <t>Aktenzeichen</t>
  </si>
  <si>
    <t>Anschrift Antragsteller/Träger¹</t>
  </si>
  <si>
    <t>Vertretungsberecht. Person/en</t>
  </si>
  <si>
    <t>Ansprechpartner</t>
  </si>
  <si>
    <t>Funktion des Ansprechpartners</t>
  </si>
  <si>
    <t>E-Mail</t>
  </si>
  <si>
    <t>Internet</t>
  </si>
  <si>
    <t>Tel.-Nr.</t>
  </si>
  <si>
    <t>Fax-Nr.</t>
  </si>
  <si>
    <t>Projektbezeichnung</t>
  </si>
  <si>
    <t>Beginn des Projektes¹</t>
  </si>
  <si>
    <t>Ende des Projektes¹</t>
  </si>
  <si>
    <t>Der Antrag auf Genehmigung des vorzeitigen Maßnahmebeginns wird hiermit gestellt.</t>
  </si>
  <si>
    <t>Kontoinhaber¹</t>
  </si>
  <si>
    <t>Bank, Ort¹</t>
  </si>
  <si>
    <t>IBAN¹</t>
  </si>
  <si>
    <t>BIC¹</t>
  </si>
  <si>
    <t xml:space="preserve"> Aktenzeichen </t>
  </si>
  <si>
    <t>Art und Umfang der am Arbeitsplatz auszuübenden Tätigkeiten</t>
  </si>
  <si>
    <t>Die Wahrnehmung der Aufgaben erfordert insbesondere folgende Fähigkeiten und Kenntnisse</t>
  </si>
  <si>
    <r>
      <t>Befugnisse der Arbeitsplatzinhaberin/des Arbeitsplatzinhabers</t>
    </r>
    <r>
      <rPr>
        <b/>
        <sz val="9"/>
        <color rgb="FF0070C0"/>
        <rFont val="Arial"/>
        <family val="2"/>
      </rPr>
      <t xml:space="preserve">
</t>
    </r>
    <r>
      <rPr>
        <sz val="8"/>
        <color rgb="FF0070C0"/>
        <rFont val="Arial"/>
        <family val="2"/>
      </rPr>
      <t>(</t>
    </r>
    <r>
      <rPr>
        <i/>
        <sz val="8"/>
        <color rgb="FF0070C0"/>
        <rFont val="Arial"/>
        <family val="2"/>
      </rPr>
      <t>z. B. selbstständige Entscheidung, einschl. geschäftsordnungsgemäße Vertretung einer/eines Vorgesetzten)</t>
    </r>
  </si>
  <si>
    <r>
      <t>Der Arbeitsplatzinhaberin/dem Arbeitsplatzinhaber sind unmittelbar folgende Personen unterstellt</t>
    </r>
    <r>
      <rPr>
        <b/>
        <vertAlign val="superscript"/>
        <sz val="9"/>
        <rFont val="Arial"/>
        <family val="2"/>
      </rPr>
      <t>4</t>
    </r>
    <r>
      <rPr>
        <b/>
        <sz val="9"/>
        <rFont val="Arial"/>
        <family val="2"/>
      </rPr>
      <t xml:space="preserve">
</t>
    </r>
    <r>
      <rPr>
        <i/>
        <sz val="8"/>
        <color rgb="FF0070C0"/>
        <rFont val="Arial"/>
        <family val="2"/>
      </rPr>
      <t>(Anzahl und Stellengruppen, Fach- oder Dienstaufsicht)</t>
    </r>
  </si>
  <si>
    <t>Die Arbeitsplatzinhaberin/der Arbeitsplatzinhaber ist folgender Person unmittelbar unterstellt</t>
  </si>
  <si>
    <r>
      <t xml:space="preserve">Anstellungsträger
</t>
    </r>
    <r>
      <rPr>
        <i/>
        <sz val="8"/>
        <color rgb="FF0070C0"/>
        <rFont val="Arial"/>
        <family val="2"/>
      </rPr>
      <t>falls nicht selbst Antragsteller</t>
    </r>
  </si>
  <si>
    <t>Die Stelle soll mit folgender Person besetzt werden</t>
  </si>
  <si>
    <t>Erläuterungen zum den Angeboten (Inhalte der Gesamtkonzeption)</t>
  </si>
  <si>
    <t>mit Übernachtung</t>
  </si>
  <si>
    <t>ohne Übernachtung</t>
  </si>
  <si>
    <t>Unterkunft der Teilnehmenden</t>
  </si>
  <si>
    <t>geplante Teilnehmendenzahl</t>
  </si>
  <si>
    <t>Verpflegung der Teilnehmenden</t>
  </si>
  <si>
    <t>Materialkosten (Programmkosten)</t>
  </si>
  <si>
    <t>Ausgaben für Betreuer:innen</t>
  </si>
  <si>
    <t>Erläuterungen zu den Angeboten (Inhalte der Gesamtkonzeption)</t>
  </si>
  <si>
    <r>
      <t>Kurzdarstellung der Arbeitsschwerpunkte des Antragstellers</t>
    </r>
    <r>
      <rPr>
        <i/>
        <sz val="8"/>
        <color rgb="FF0070C0"/>
        <rFont val="Arial"/>
        <family val="2"/>
      </rPr>
      <t xml:space="preserve"> (Nur bei Erstantrag auszufüllen!)</t>
    </r>
  </si>
  <si>
    <t>Außerschulische Jugendbildung i. S. d. § 11 SGB VIII</t>
  </si>
  <si>
    <t>Ausgaben (Kostenplan)</t>
  </si>
  <si>
    <t>Betriebskosten gesamt</t>
  </si>
  <si>
    <t>2. Stufe</t>
  </si>
  <si>
    <t>Teilnehmendentage aus dem Vorjahr</t>
  </si>
  <si>
    <t>Bestätigung des Antragstellers</t>
  </si>
  <si>
    <t>Erklärung des Antragstellers</t>
  </si>
  <si>
    <t>Der Antragsteller erklärt, dass für die aufgeführten Maßnahmen keine weiteren öffentlichen Mittel</t>
  </si>
  <si>
    <t>1. Stufe:</t>
  </si>
  <si>
    <t>Europäische Jugendbildungs- und -begegnungsstätte Weimar</t>
  </si>
  <si>
    <t>Landesvereinigung kulturelle Jugendbildung Thüringen e. V.</t>
  </si>
  <si>
    <t>Landesjugendring Thüringen e. V.</t>
  </si>
  <si>
    <t>Betriebskosten pro Teilnehmendentag (gemäß LJFP 2023 - 2027)</t>
  </si>
  <si>
    <t>Landesmittel</t>
  </si>
  <si>
    <t>verwendet werden/wurden.</t>
  </si>
  <si>
    <t>Kopiervorlage</t>
  </si>
  <si>
    <t>Liegt das Einstellungsdatum (inkl. o. g. Anrechnungszeiten) vor 11/2006?</t>
  </si>
  <si>
    <t>Ist der/die Arbeitnehmer/in unterhaltspflichtig gegenüber Kindern,
die vor dem 01.01.2007 geboren sind?</t>
  </si>
  <si>
    <t>bei Ende der Unterhaltspflicht im Förderjahr</t>
  </si>
  <si>
    <t>Eigene Formulare können genutzt werden!</t>
  </si>
  <si>
    <t>Arbeitgeberanteil zur Sozialversicherung (AG-SV)</t>
  </si>
  <si>
    <t>Umlage 2 (gilt für alle Unternehmen)</t>
  </si>
  <si>
    <t>Umlage 1 (gilt für Unternehmen &lt; 30 Mitarbeiter)</t>
  </si>
  <si>
    <t>Umlage 3 (Insolvenzgeldumlage)</t>
  </si>
  <si>
    <r>
      <t xml:space="preserve">Einmal- und Sonderzahlungen gemäß tatsächlichem Anspruch für das Jahr
(z. B. Urlaubs- und Weihnachtsgeld </t>
    </r>
    <r>
      <rPr>
        <b/>
        <u/>
        <sz val="9"/>
        <rFont val="Arial"/>
        <family val="2"/>
      </rPr>
      <t>ohne</t>
    </r>
    <r>
      <rPr>
        <sz val="9"/>
        <rFont val="Arial"/>
        <family val="2"/>
      </rPr>
      <t xml:space="preserve"> AG-SV und Umlagen)</t>
    </r>
  </si>
  <si>
    <t>Name, Vorname</t>
  </si>
  <si>
    <t>Qualifikation</t>
  </si>
  <si>
    <t>Einstellungsdatum im Unternehmen</t>
  </si>
  <si>
    <t>Vergütung für Honorarkräfte³</t>
  </si>
  <si>
    <t>Ausgaben für außerschulische Jugendbildung</t>
  </si>
  <si>
    <t>Ausgaben für Kinder- und Jugenderholung</t>
  </si>
  <si>
    <t>Ausgaben für internationale Jugendarbeit</t>
  </si>
  <si>
    <t>Ausgaben für ehrenamtliches Engagement</t>
  </si>
  <si>
    <t>Formblatt 11</t>
  </si>
  <si>
    <t>11</t>
  </si>
  <si>
    <r>
      <t xml:space="preserve">Anrechnungszeiten: 
Kann der/die Arbeitnehmer/in gleichwertige Berufserfahrungen
bei anderen Arbeitgebern vorweisen? </t>
    </r>
    <r>
      <rPr>
        <b/>
        <i/>
        <u/>
        <sz val="9"/>
        <color rgb="FF0070C0"/>
        <rFont val="Arial"/>
        <family val="2"/>
      </rPr>
      <t>(gilt nur für Neueinstellung im Unternehmen)</t>
    </r>
    <r>
      <rPr>
        <sz val="9"/>
        <rFont val="Arial"/>
        <family val="2"/>
      </rPr>
      <t xml:space="preserve">
</t>
    </r>
    <r>
      <rPr>
        <i/>
        <sz val="8"/>
        <color rgb="FF0070C0"/>
        <rFont val="Arial"/>
        <family val="2"/>
      </rPr>
      <t>(wenn ja, bitte auf einem gesonderten Blatt 
den Arbeitgeber, die Art und die Zeiten der Beschäftigung angeben!)</t>
    </r>
  </si>
  <si>
    <t>im beantragten Projekt beschäftigt von</t>
  </si>
  <si>
    <t>Verbindliche Arbeitsentgeltberechnung bezogen auf die Gesamtarbeitszeit</t>
  </si>
  <si>
    <t>Anstellungsträger</t>
  </si>
  <si>
    <t>falls nicht selbst Antragsteller</t>
  </si>
  <si>
    <t>Der/die Mitarbeiter/in wird vergütet nach</t>
  </si>
  <si>
    <t>wöchentliche Gesamtarbeitszeit lt. Arbeitsvertrag</t>
  </si>
  <si>
    <t>davon wöchentliche Arbeitszeit im Projekt</t>
  </si>
  <si>
    <t>in Tagen</t>
  </si>
  <si>
    <r>
      <t xml:space="preserve">Ausgaben für Altersvorsorge/Zusatzversorgungskassen </t>
    </r>
    <r>
      <rPr>
        <b/>
        <u/>
        <sz val="9"/>
        <rFont val="Arial"/>
        <family val="2"/>
      </rPr>
      <t>inklusive</t>
    </r>
    <r>
      <rPr>
        <sz val="9"/>
        <rFont val="Arial"/>
        <family val="2"/>
      </rPr>
      <t xml:space="preserve"> mögl. SV-Beiträge</t>
    </r>
  </si>
  <si>
    <r>
      <t xml:space="preserve">Sonstige monatliche Ausgaben </t>
    </r>
    <r>
      <rPr>
        <b/>
        <u/>
        <sz val="9"/>
        <rFont val="Arial"/>
        <family val="2"/>
      </rPr>
      <t>inklusive</t>
    </r>
    <r>
      <rPr>
        <sz val="9"/>
        <rFont val="Arial"/>
        <family val="2"/>
      </rPr>
      <t xml:space="preserve"> möglicher SV-Beiträge</t>
    </r>
  </si>
  <si>
    <r>
      <t xml:space="preserve">Personalausgaben pro Monat </t>
    </r>
    <r>
      <rPr>
        <b/>
        <u/>
        <sz val="9"/>
        <rFont val="Arial"/>
        <family val="2"/>
      </rPr>
      <t>inklusive</t>
    </r>
    <r>
      <rPr>
        <sz val="9"/>
        <rFont val="Arial"/>
        <family val="2"/>
      </rPr>
      <t xml:space="preserve"> SV-Beiträge</t>
    </r>
  </si>
  <si>
    <r>
      <t xml:space="preserve">Sonstige jährliche Ausgaben </t>
    </r>
    <r>
      <rPr>
        <b/>
        <u/>
        <sz val="9"/>
        <rFont val="Arial"/>
        <family val="2"/>
      </rPr>
      <t>inklusive</t>
    </r>
    <r>
      <rPr>
        <sz val="9"/>
        <rFont val="Arial"/>
        <family val="2"/>
      </rPr>
      <t xml:space="preserve"> möglicher SV-Beiträge</t>
    </r>
  </si>
  <si>
    <r>
      <t xml:space="preserve">Personalausgaben für angegebenen Beschäftigungszeitraum </t>
    </r>
    <r>
      <rPr>
        <b/>
        <u/>
        <sz val="9"/>
        <rFont val="Arial"/>
        <family val="2"/>
      </rPr>
      <t>inklusive</t>
    </r>
    <r>
      <rPr>
        <sz val="9"/>
        <rFont val="Arial"/>
        <family val="2"/>
      </rPr>
      <t xml:space="preserve"> SV-Beiträge</t>
    </r>
  </si>
  <si>
    <t>Gesamtsumme inklusive SV-Beiträge und Beitrag BG</t>
  </si>
  <si>
    <t>1a</t>
  </si>
  <si>
    <t>anteilige Betriebskosten der Jugendbildungseinrichtung</t>
  </si>
  <si>
    <r>
      <t xml:space="preserve">Ziele, Zielgruppen, geplante Aktivitäten, Zeitplan (geplanter Beginn, Abschluss, Projektphasen)
Das geförderte Projekt muss:
die Beteiligung junger Menschen konzeptionell ausweisen,
überregionalen Charakter besitzen,
methodische Ansätze ausweisen,
dokumentiert werden,
vom Träger evaluiert werden.
</t>
    </r>
    <r>
      <rPr>
        <b/>
        <i/>
        <sz val="8"/>
        <color rgb="FF0070C0"/>
        <rFont val="Arial"/>
        <family val="2"/>
      </rPr>
      <t>Die ist entsprechend im Antrag mit einem Ablaufplan des Einzelprojektes sowie einem aussagekräftigen Ausgaben- und Finanzierungsplan auszuweisen.</t>
    </r>
  </si>
  <si>
    <t>Der Antragsteller bestätigt, dass die in der Anlage 7.1 des Landesjugendförderplanes aufgeführte Definition</t>
  </si>
  <si>
    <r>
      <t xml:space="preserve">Ziele, Zielgruppen, geplante Aktivitäten, Zeitplan (geplanter Beginn, Abschluss, Projektphasen)
</t>
    </r>
    <r>
      <rPr>
        <b/>
        <i/>
        <sz val="8"/>
        <color rgb="FF0070C0"/>
        <rFont val="Arial"/>
        <family val="2"/>
      </rPr>
      <t>Bitte in Form einer Kurzübersicht als Anlage beifügen!</t>
    </r>
    <r>
      <rPr>
        <i/>
        <sz val="8"/>
        <color rgb="FF0070C0"/>
        <rFont val="Arial"/>
        <family val="2"/>
      </rPr>
      <t xml:space="preserve">
</t>
    </r>
  </si>
  <si>
    <t>Ausgaben für Großveranstaltungen</t>
  </si>
  <si>
    <t>Formblatt 5, 5a</t>
  </si>
  <si>
    <t>Bitte Formblatt 11 einreichen!</t>
  </si>
  <si>
    <t>Formblatt 6, 6a</t>
  </si>
  <si>
    <t>Formblätter 1, 1a, 2 und 3</t>
  </si>
  <si>
    <t>davon Personalnebenkosten</t>
  </si>
  <si>
    <t>auf Gewährung einer Zuwendung an Träger der freien Jugendhilfe 
im Rahmen des Landesjugendförderplanes (RL-LJFP) gemäß 
Richtlinie vom 04.07.2023 (ThürStAnz. Nr. 31/2023, S. 990-992)</t>
  </si>
  <si>
    <t>Bitte Formblatt 1, 2, 3 einreichen!</t>
  </si>
  <si>
    <t>Bitte Formblatt 5a einreichen!</t>
  </si>
  <si>
    <t>Bitte Formblatt 6a einreichen!</t>
  </si>
  <si>
    <t>Bitte Formblatt 1a, 2, 3 einreichen!</t>
  </si>
  <si>
    <t>Bitte Formblatt 1a einreichen!</t>
  </si>
  <si>
    <t>Bitte Formblatt 5 einreichen!</t>
  </si>
  <si>
    <t>Bitte Formblatt 6 einreichen!</t>
  </si>
  <si>
    <t>Personenbezogene Angaben sind immer auszufüllen!</t>
  </si>
  <si>
    <t>Einzelprojekte der außerschulischen Jugendbildung</t>
  </si>
  <si>
    <t>Einzelprojekte der Kinder- und Jugenderholung</t>
  </si>
  <si>
    <t>Bitte Formblatt 8a einreichen!</t>
  </si>
  <si>
    <t>Bitte Formblatt 1 einreichen!</t>
  </si>
  <si>
    <t>Einzelprojekte</t>
  </si>
  <si>
    <t>Vergütung für hauptamtlich tätiges Personal²</t>
  </si>
  <si>
    <t>Ausgaben für Fachberatungsleistungen</t>
  </si>
  <si>
    <t>Formblätter 4</t>
  </si>
  <si>
    <t>wenn nein:</t>
  </si>
  <si>
    <t>Liegt die Bestätigung zur Erfüllung des Fachkraftgebotes durch das TMBJS vor?</t>
  </si>
  <si>
    <t>Liegt eine Einzelfallanerkennung vor?</t>
  </si>
  <si>
    <t>beantragte
Landesmittel
gesamt
in €</t>
  </si>
  <si>
    <r>
      <rPr>
        <i/>
        <sz val="8"/>
        <color rgb="FF0070C0"/>
        <rFont val="Arial"/>
        <family val="2"/>
      </rPr>
      <t>- nur für Jugend-
verbände -</t>
    </r>
    <r>
      <rPr>
        <sz val="8"/>
        <rFont val="Arial"/>
        <family val="2"/>
      </rPr>
      <t xml:space="preserve">
</t>
    </r>
    <r>
      <rPr>
        <u/>
        <sz val="8"/>
        <rFont val="Arial"/>
        <family val="2"/>
      </rPr>
      <t>davon</t>
    </r>
    <r>
      <rPr>
        <sz val="8"/>
        <rFont val="Arial"/>
        <family val="2"/>
      </rPr>
      <t xml:space="preserve"> 
beantragte 
Personalneben-
kostenpauschale
in €</t>
    </r>
  </si>
  <si>
    <r>
      <t xml:space="preserve">Ziele, Zielgruppen, geplante Aktivitäten, Zeitplan (geplanter Beginn, Abschluss, Projektphasen)
Das geförderte Angebot muss:
Partizipationsmöglichkeiten für Kinder und Jugendliche schaffen und stärken,
methodische Ansätze ausweisen,
dokumentiert werden,
das Gender Mainstreaming berücksichtigen,
vom Träger evaluiert werden.
</t>
    </r>
    <r>
      <rPr>
        <b/>
        <i/>
        <sz val="8"/>
        <color rgb="FF0070C0"/>
        <rFont val="Arial"/>
        <family val="2"/>
      </rPr>
      <t>Bitte in Form einer Gesamtkonzeption mit aussagekräftigem Ausgaben- und Finanzierungsplan als Anlage beifügen!</t>
    </r>
    <r>
      <rPr>
        <i/>
        <sz val="8"/>
        <color rgb="FF0070C0"/>
        <rFont val="Arial"/>
        <family val="2"/>
      </rPr>
      <t xml:space="preserve">
</t>
    </r>
  </si>
  <si>
    <t>von der Jugendbildungseinrichtungen in Thüringen erfüllt ist.</t>
  </si>
  <si>
    <t>Jugendbildungseinrichtung</t>
  </si>
  <si>
    <t>* Honorarausgaben für Referenten sind auf Seite 4 des Antrages unter Ausgaben Punkt 1.2 zu erfassen.</t>
  </si>
  <si>
    <t>Förderung anteiliger Betriebskosten auf Grundlage von mindestens 840 zu erbringenden Teilnehmendentagen der außerschulischen Jugendbildung aus dem Vorjahr (Mindestbetrages für alle Jugendbildungseinrichtungen)</t>
  </si>
  <si>
    <t>Förderung anteiliger Betriebskosten auf Grundlage der tatsächlich erbrachtenTeilnehmendentage der außerschulischen Jugendbildung aus dem Vorjahr</t>
  </si>
  <si>
    <t>Erläuterungen zur geplanten Beratung der Einrichtungen</t>
  </si>
  <si>
    <t>Formblatt 8 und 8a</t>
  </si>
  <si>
    <t>Berechnung der Personalausgaben für struktursichernde Stellen</t>
  </si>
  <si>
    <t>Arbeitsplatzbeschreibung</t>
  </si>
  <si>
    <t>Kinder- und Jugenderholung bei den Jugendverbänden</t>
  </si>
  <si>
    <t>Internationale Jugendarbeit bei den Jugendverbänden</t>
  </si>
  <si>
    <t>Großveranstaltungen mit jugendpolitischer Schwerpunktsetzung bei den Jugendverbänden</t>
  </si>
  <si>
    <t>Großveranstaltungen mit jugendpolitischer Schwerpunktsetzung</t>
  </si>
  <si>
    <r>
      <t>Berechnung der Personalausgaben</t>
    </r>
    <r>
      <rPr>
        <sz val="8"/>
        <color rgb="FF0070C0"/>
        <rFont val="Arial"/>
        <family val="2"/>
      </rPr>
      <t/>
    </r>
  </si>
  <si>
    <t>(Bitte ggf. zusätzliche Berechnungen beifügen!)</t>
  </si>
  <si>
    <t>(bei Veränderungen und/oder Neueinstellungen)</t>
  </si>
  <si>
    <t>8a</t>
  </si>
  <si>
    <t>Außerschulische Jugendbildung bei den Jugendverbänden (sowie LJR und LKJ Thüringen)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</si>
</sst>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0\ &quot;€&quot;"/>
    <numFmt numFmtId="165" formatCode="dd/mm/yy;@"/>
    <numFmt numFmtId="166" formatCode="_-* #,##0.00\ [$€-1]_-;\-* #,##0.00\ [$€-1]_-;_-* &quot;-&quot;??\ [$€-1]_-"/>
    <numFmt numFmtId="167" formatCode="0.0"/>
    <numFmt numFmtId="168" formatCode="0.000%"/>
    <numFmt numFmtId="169" formatCode="0.0%"/>
    <numFmt numFmtId="170" formatCode="#,##0.00;\-#,##0.00;"/>
    <numFmt numFmtId="171" formatCode="#,##0;\-#,##0;"/>
    <numFmt numFmtId="172" formatCode="0.00%;;"/>
  </numFmts>
  <fonts count="54" x14ac:knownFonts="1">
    <font>
      <sz val="10"/>
      <name val="Arial"/>
    </font>
    <font>
      <sz val="10"/>
      <name val="Arial"/>
      <family val="2"/>
    </font>
    <font>
      <sz val="9"/>
      <name val="Arial"/>
      <family val="2"/>
    </font>
    <font>
      <sz val="8"/>
      <name val="Arial"/>
      <family val="2"/>
    </font>
    <font>
      <sz val="8"/>
      <name val="Arial"/>
      <family val="2"/>
    </font>
    <font>
      <sz val="9"/>
      <name val="Arial"/>
      <family val="2"/>
    </font>
    <font>
      <sz val="11"/>
      <name val="Arial"/>
      <family val="2"/>
    </font>
    <font>
      <b/>
      <sz val="9"/>
      <name val="Arial"/>
      <family val="2"/>
    </font>
    <font>
      <sz val="7"/>
      <name val="Arial"/>
      <family val="2"/>
    </font>
    <font>
      <sz val="9"/>
      <color indexed="8"/>
      <name val="Arial"/>
      <family val="2"/>
    </font>
    <font>
      <sz val="9"/>
      <color indexed="10"/>
      <name val="Arial"/>
      <family val="2"/>
    </font>
    <font>
      <b/>
      <sz val="9"/>
      <name val="Arial"/>
      <family val="2"/>
    </font>
    <font>
      <b/>
      <vertAlign val="superscript"/>
      <sz val="9"/>
      <name val="Arial"/>
      <family val="2"/>
    </font>
    <font>
      <i/>
      <sz val="9"/>
      <name val="Arial"/>
      <family val="2"/>
    </font>
    <font>
      <i/>
      <sz val="8"/>
      <name val="Arial"/>
      <family val="2"/>
    </font>
    <font>
      <b/>
      <u/>
      <sz val="9"/>
      <name val="Arial"/>
      <family val="2"/>
    </font>
    <font>
      <i/>
      <sz val="8"/>
      <color indexed="22"/>
      <name val="Arial"/>
      <family val="2"/>
    </font>
    <font>
      <b/>
      <sz val="12"/>
      <name val="Arial"/>
      <family val="2"/>
    </font>
    <font>
      <b/>
      <sz val="8"/>
      <color indexed="10"/>
      <name val="Arial"/>
      <family val="2"/>
    </font>
    <font>
      <b/>
      <sz val="8"/>
      <name val="Arial"/>
      <family val="2"/>
    </font>
    <font>
      <u/>
      <sz val="9"/>
      <name val="Arial"/>
      <family val="2"/>
    </font>
    <font>
      <vertAlign val="superscript"/>
      <sz val="7"/>
      <name val="Arial"/>
      <family val="2"/>
    </font>
    <font>
      <sz val="9"/>
      <color indexed="8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0"/>
      <name val="Arial"/>
      <family val="2"/>
    </font>
    <font>
      <b/>
      <sz val="20"/>
      <name val="Arial"/>
      <family val="2"/>
    </font>
    <font>
      <i/>
      <sz val="9"/>
      <color theme="0" tint="-0.499984740745262"/>
      <name val="Arial"/>
      <family val="2"/>
    </font>
    <font>
      <i/>
      <sz val="8"/>
      <color rgb="FF0070C0"/>
      <name val="Arial"/>
      <family val="2"/>
    </font>
    <font>
      <sz val="10"/>
      <color rgb="FF000000"/>
      <name val="Arial"/>
      <family val="2"/>
    </font>
    <font>
      <i/>
      <sz val="9"/>
      <color rgb="FF0070C0"/>
      <name val="Arial"/>
      <family val="2"/>
    </font>
    <font>
      <sz val="8"/>
      <color rgb="FF0070C0"/>
      <name val="Arial"/>
      <family val="2"/>
    </font>
    <font>
      <b/>
      <sz val="9"/>
      <color rgb="FF0070C0"/>
      <name val="Arial"/>
      <family val="2"/>
    </font>
    <font>
      <b/>
      <i/>
      <u/>
      <sz val="9"/>
      <color rgb="FF0070C0"/>
      <name val="Arial"/>
      <family val="2"/>
    </font>
    <font>
      <b/>
      <i/>
      <sz val="9"/>
      <color rgb="FF0070C0"/>
      <name val="Arial"/>
      <family val="2"/>
    </font>
    <font>
      <b/>
      <sz val="18"/>
      <name val="Arial"/>
      <family val="2"/>
    </font>
    <font>
      <b/>
      <sz val="14"/>
      <name val="Arial"/>
      <family val="2"/>
    </font>
    <font>
      <b/>
      <i/>
      <sz val="8"/>
      <color rgb="FF0070C0"/>
      <name val="Arial"/>
      <family val="2"/>
    </font>
    <font>
      <u/>
      <sz val="8"/>
      <name val="Arial"/>
      <family val="2"/>
    </font>
  </fonts>
  <fills count="28">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43"/>
        <bgColor indexed="64"/>
      </patternFill>
    </fill>
    <fill>
      <patternFill patternType="solid">
        <fgColor indexed="43"/>
        <bgColor indexed="9"/>
      </patternFill>
    </fill>
    <fill>
      <patternFill patternType="solid">
        <fgColor indexed="43"/>
        <bgColor indexed="8"/>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CC"/>
        <bgColor indexed="9"/>
      </patternFill>
    </fill>
  </fills>
  <borders count="5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theme="0" tint="-0.499984740745262"/>
      </bottom>
      <diagonal/>
    </border>
    <border>
      <left/>
      <right/>
      <top style="double">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right/>
      <top/>
      <bottom style="hair">
        <color theme="0" tint="-0.499984740745262"/>
      </bottom>
      <diagonal/>
    </border>
    <border>
      <left/>
      <right style="thin">
        <color indexed="64"/>
      </right>
      <top/>
      <bottom style="hair">
        <color theme="0" tint="-0.499984740745262"/>
      </bottom>
      <diagonal/>
    </border>
    <border>
      <left style="thin">
        <color indexed="64"/>
      </left>
      <right style="thin">
        <color indexed="64"/>
      </right>
      <top style="thin">
        <color theme="0" tint="-0.499984740745262"/>
      </top>
      <bottom style="thin">
        <color theme="0" tint="-0.499984740745262"/>
      </bottom>
      <diagonal/>
    </border>
    <border>
      <left/>
      <right style="thin">
        <color theme="0" tint="-0.499984740745262"/>
      </right>
      <top/>
      <bottom style="hair">
        <color theme="0" tint="-0.499984740745262"/>
      </bottom>
      <diagonal/>
    </border>
    <border>
      <left/>
      <right/>
      <top style="hair">
        <color theme="0" tint="-0.499984740745262"/>
      </top>
      <bottom/>
      <diagonal/>
    </border>
    <border>
      <left/>
      <right style="thin">
        <color theme="0" tint="-0.499984740745262"/>
      </right>
      <top style="thin">
        <color theme="0" tint="-0.499984740745262"/>
      </top>
      <bottom style="hair">
        <color theme="0" tint="-0.499984740745262"/>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thin">
        <color theme="0" tint="-0.499984740745262"/>
      </left>
      <right style="thin">
        <color indexed="64"/>
      </right>
      <top/>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thin">
        <color indexed="64"/>
      </bottom>
      <diagonal/>
    </border>
  </borders>
  <cellStyleXfs count="53">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4" borderId="0" applyNumberFormat="0" applyBorder="0" applyAlignment="0" applyProtection="0"/>
    <xf numFmtId="0" fontId="23" fillId="6" borderId="0" applyNumberFormat="0" applyBorder="0" applyAlignment="0" applyProtection="0"/>
    <xf numFmtId="0" fontId="23" fillId="8" borderId="0" applyNumberFormat="0" applyBorder="0" applyAlignment="0" applyProtection="0"/>
    <xf numFmtId="0" fontId="23" fillId="3" borderId="0" applyNumberFormat="0" applyBorder="0" applyAlignment="0" applyProtection="0"/>
    <xf numFmtId="0" fontId="24" fillId="9" borderId="0" applyNumberFormat="0" applyBorder="0" applyAlignment="0" applyProtection="0"/>
    <xf numFmtId="0" fontId="24" fillId="7" borderId="0" applyNumberFormat="0" applyBorder="0" applyAlignment="0" applyProtection="0"/>
    <xf numFmtId="0" fontId="24" fillId="4"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5" fillId="2" borderId="1" applyNumberFormat="0" applyAlignment="0" applyProtection="0"/>
    <xf numFmtId="0" fontId="26" fillId="2" borderId="2" applyNumberFormat="0" applyAlignment="0" applyProtection="0"/>
    <xf numFmtId="0" fontId="27" fillId="3"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166" fontId="2" fillId="0" borderId="0" applyFont="0" applyFill="0" applyBorder="0" applyAlignment="0" applyProtection="0"/>
    <xf numFmtId="0" fontId="30" fillId="14" borderId="0" applyNumberFormat="0" applyBorder="0" applyAlignment="0" applyProtection="0"/>
    <xf numFmtId="0" fontId="31" fillId="3" borderId="0" applyNumberFormat="0" applyBorder="0" applyAlignment="0" applyProtection="0"/>
    <xf numFmtId="0" fontId="1" fillId="4" borderId="4" applyNumberFormat="0" applyFont="0" applyAlignment="0" applyProtection="0"/>
    <xf numFmtId="0" fontId="32" fillId="15" borderId="0" applyNumberFormat="0" applyBorder="0" applyAlignment="0" applyProtection="0"/>
    <xf numFmtId="0" fontId="40" fillId="0" borderId="0"/>
    <xf numFmtId="0" fontId="2" fillId="0" borderId="0"/>
    <xf numFmtId="0" fontId="1" fillId="0" borderId="0" applyBorder="0"/>
    <xf numFmtId="0" fontId="2" fillId="0" borderId="0"/>
    <xf numFmtId="0" fontId="2" fillId="0" borderId="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16" borderId="9" applyNumberFormat="0" applyAlignment="0" applyProtection="0"/>
    <xf numFmtId="0" fontId="1" fillId="0" borderId="0"/>
    <xf numFmtId="0" fontId="1" fillId="0" borderId="0"/>
    <xf numFmtId="0" fontId="1" fillId="0" borderId="0"/>
    <xf numFmtId="0" fontId="2" fillId="0" borderId="0"/>
    <xf numFmtId="0" fontId="1" fillId="0" borderId="0"/>
  </cellStyleXfs>
  <cellXfs count="766">
    <xf numFmtId="0" fontId="0" fillId="0" borderId="0" xfId="0"/>
    <xf numFmtId="0" fontId="5" fillId="0" borderId="0" xfId="0" applyFont="1" applyFill="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0" xfId="0" applyFont="1" applyAlignment="1" applyProtection="1">
      <alignment vertical="center"/>
    </xf>
    <xf numFmtId="0" fontId="7" fillId="0" borderId="0" xfId="0" applyFont="1" applyFill="1" applyBorder="1" applyAlignment="1" applyProtection="1">
      <alignment vertical="center"/>
    </xf>
    <xf numFmtId="0" fontId="5" fillId="0" borderId="0" xfId="0" applyFont="1" applyFill="1" applyAlignment="1" applyProtection="1">
      <alignment horizontal="right" vertical="center"/>
    </xf>
    <xf numFmtId="0" fontId="7" fillId="0" borderId="0" xfId="0" applyFont="1" applyFill="1" applyAlignment="1" applyProtection="1">
      <alignment vertical="center"/>
    </xf>
    <xf numFmtId="0" fontId="9" fillId="0" borderId="0" xfId="0" applyFont="1" applyFill="1" applyAlignment="1" applyProtection="1">
      <alignment horizontal="right" vertical="center"/>
    </xf>
    <xf numFmtId="0" fontId="5" fillId="0" borderId="0" xfId="0" applyFont="1" applyFill="1" applyBorder="1" applyAlignment="1" applyProtection="1">
      <alignment horizontal="right" vertical="center"/>
    </xf>
    <xf numFmtId="0" fontId="5" fillId="0" borderId="0" xfId="0" applyFont="1" applyFill="1" applyAlignment="1" applyProtection="1">
      <alignment vertical="center" wrapText="1"/>
    </xf>
    <xf numFmtId="0" fontId="5" fillId="0" borderId="0" xfId="0" applyFont="1" applyFill="1" applyBorder="1" applyAlignment="1" applyProtection="1">
      <alignment horizontal="left" vertical="center"/>
    </xf>
    <xf numFmtId="0" fontId="5" fillId="0" borderId="0" xfId="0" applyNumberFormat="1" applyFont="1" applyFill="1" applyBorder="1" applyAlignment="1" applyProtection="1">
      <alignment horizontal="right"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centerContinuous" vertical="center"/>
    </xf>
    <xf numFmtId="0" fontId="5" fillId="0" borderId="11" xfId="0" applyFont="1" applyFill="1" applyBorder="1" applyAlignment="1" applyProtection="1">
      <alignment vertical="center"/>
    </xf>
    <xf numFmtId="0" fontId="5" fillId="0" borderId="12" xfId="0" applyFont="1" applyFill="1" applyBorder="1" applyAlignment="1" applyProtection="1">
      <alignment vertical="center"/>
    </xf>
    <xf numFmtId="0" fontId="4" fillId="0" borderId="0" xfId="0" applyFont="1" applyFill="1" applyAlignment="1" applyProtection="1">
      <alignment vertical="center"/>
    </xf>
    <xf numFmtId="0" fontId="10"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2" fillId="0" borderId="0" xfId="0" applyFont="1" applyFill="1" applyAlignment="1" applyProtection="1">
      <alignment vertical="center"/>
    </xf>
    <xf numFmtId="0" fontId="2" fillId="0" borderId="0" xfId="0" applyFont="1" applyFill="1" applyBorder="1" applyAlignment="1" applyProtection="1">
      <alignment vertical="center"/>
    </xf>
    <xf numFmtId="49" fontId="5"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5" fillId="0" borderId="0" xfId="0" applyNumberFormat="1" applyFont="1" applyFill="1" applyAlignment="1" applyProtection="1">
      <alignment vertical="center"/>
    </xf>
    <xf numFmtId="49" fontId="5" fillId="0" borderId="0" xfId="0" applyNumberFormat="1" applyFont="1" applyAlignment="1" applyProtection="1">
      <alignment vertical="center"/>
    </xf>
    <xf numFmtId="0" fontId="5" fillId="0" borderId="12" xfId="0" applyFont="1" applyBorder="1" applyAlignment="1" applyProtection="1">
      <alignment vertical="center"/>
    </xf>
    <xf numFmtId="0" fontId="5" fillId="0" borderId="12" xfId="0" applyFont="1" applyFill="1" applyBorder="1" applyAlignment="1" applyProtection="1">
      <alignment horizontal="left" vertical="center"/>
    </xf>
    <xf numFmtId="49" fontId="4" fillId="0" borderId="0" xfId="0" applyNumberFormat="1" applyFont="1" applyFill="1" applyAlignment="1" applyProtection="1">
      <alignment vertical="center"/>
    </xf>
    <xf numFmtId="0" fontId="8" fillId="0" borderId="0" xfId="0" applyFont="1" applyFill="1" applyBorder="1" applyAlignment="1" applyProtection="1">
      <alignment vertical="top"/>
    </xf>
    <xf numFmtId="164" fontId="7" fillId="0" borderId="0" xfId="0" applyNumberFormat="1" applyFont="1" applyFill="1" applyBorder="1" applyAlignment="1" applyProtection="1">
      <alignment horizontal="center" vertical="center"/>
    </xf>
    <xf numFmtId="4" fontId="7"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3" fontId="5" fillId="0" borderId="0" xfId="0" applyNumberFormat="1" applyFont="1" applyFill="1" applyBorder="1" applyAlignment="1" applyProtection="1">
      <alignment horizontal="right" vertical="center" indent="2"/>
    </xf>
    <xf numFmtId="3" fontId="7" fillId="0" borderId="0" xfId="0" applyNumberFormat="1" applyFont="1" applyFill="1" applyBorder="1" applyAlignment="1" applyProtection="1">
      <alignment horizontal="right" vertical="center" indent="2"/>
    </xf>
    <xf numFmtId="3" fontId="5" fillId="0" borderId="0" xfId="0" applyNumberFormat="1" applyFont="1" applyFill="1" applyBorder="1" applyAlignment="1" applyProtection="1">
      <alignment horizontal="right" vertical="center" indent="8"/>
    </xf>
    <xf numFmtId="3" fontId="7" fillId="0" borderId="0" xfId="0" applyNumberFormat="1" applyFont="1" applyFill="1" applyBorder="1" applyAlignment="1" applyProtection="1">
      <alignment horizontal="right" vertical="center" indent="8"/>
    </xf>
    <xf numFmtId="0" fontId="5" fillId="0" borderId="0" xfId="0" applyFont="1" applyAlignment="1">
      <alignment vertical="center"/>
    </xf>
    <xf numFmtId="0" fontId="5" fillId="0" borderId="0" xfId="0" applyFont="1" applyBorder="1" applyAlignment="1" applyProtection="1">
      <alignment vertical="center"/>
    </xf>
    <xf numFmtId="0" fontId="5" fillId="0" borderId="11" xfId="0" applyFont="1" applyBorder="1" applyAlignment="1" applyProtection="1">
      <alignment vertical="center"/>
    </xf>
    <xf numFmtId="49" fontId="5" fillId="0" borderId="17" xfId="0" applyNumberFormat="1" applyFont="1" applyBorder="1" applyAlignment="1" applyProtection="1">
      <alignment vertical="center"/>
    </xf>
    <xf numFmtId="49" fontId="5" fillId="0" borderId="18" xfId="0" applyNumberFormat="1" applyFont="1" applyBorder="1" applyAlignment="1" applyProtection="1">
      <alignment vertical="center"/>
    </xf>
    <xf numFmtId="0" fontId="5" fillId="0" borderId="19" xfId="0" applyFont="1" applyBorder="1" applyAlignment="1" applyProtection="1">
      <alignment vertical="center"/>
    </xf>
    <xf numFmtId="0" fontId="5" fillId="0" borderId="0" xfId="0" applyFont="1" applyProtection="1"/>
    <xf numFmtId="0" fontId="17" fillId="0" borderId="0" xfId="0" applyFont="1" applyFill="1" applyAlignment="1" applyProtection="1">
      <alignment vertical="center"/>
    </xf>
    <xf numFmtId="0" fontId="5" fillId="0" borderId="12" xfId="0" applyFont="1" applyFill="1" applyBorder="1" applyAlignment="1" applyProtection="1">
      <alignment horizontal="right" vertical="center"/>
    </xf>
    <xf numFmtId="49" fontId="5" fillId="0" borderId="0" xfId="0" applyNumberFormat="1" applyFont="1" applyBorder="1" applyAlignment="1" applyProtection="1">
      <alignment vertical="center"/>
    </xf>
    <xf numFmtId="0" fontId="4" fillId="0" borderId="0" xfId="0" applyFont="1" applyFill="1" applyBorder="1" applyAlignment="1" applyProtection="1">
      <alignment horizontal="left" vertical="center" wrapText="1" indent="1"/>
    </xf>
    <xf numFmtId="0" fontId="21" fillId="0" borderId="0" xfId="0" applyFont="1" applyFill="1" applyBorder="1" applyAlignment="1" applyProtection="1">
      <alignment horizontal="center" vertical="top"/>
    </xf>
    <xf numFmtId="0" fontId="21" fillId="0" borderId="0" xfId="0" applyFont="1" applyFill="1" applyBorder="1" applyAlignment="1" applyProtection="1">
      <alignment horizontal="center" vertical="center"/>
    </xf>
    <xf numFmtId="0" fontId="14" fillId="0" borderId="0" xfId="0" applyNumberFormat="1" applyFont="1" applyAlignment="1" applyProtection="1">
      <alignment vertical="center"/>
    </xf>
    <xf numFmtId="0" fontId="14" fillId="0" borderId="0" xfId="0" applyFont="1" applyFill="1" applyAlignment="1" applyProtection="1">
      <alignment horizontal="left" vertical="center"/>
    </xf>
    <xf numFmtId="0" fontId="14" fillId="0" borderId="0" xfId="0" applyFont="1" applyFill="1" applyAlignment="1" applyProtection="1">
      <alignment vertical="center"/>
    </xf>
    <xf numFmtId="14" fontId="5" fillId="17" borderId="12" xfId="0" applyNumberFormat="1" applyFont="1" applyFill="1" applyBorder="1" applyAlignment="1" applyProtection="1">
      <alignment vertical="center"/>
      <protection locked="0" hidden="1"/>
    </xf>
    <xf numFmtId="0" fontId="14" fillId="0" borderId="0" xfId="0" applyNumberFormat="1" applyFont="1" applyFill="1" applyAlignment="1" applyProtection="1">
      <alignment vertical="center"/>
    </xf>
    <xf numFmtId="0" fontId="14" fillId="0" borderId="0" xfId="0" applyNumberFormat="1" applyFont="1" applyFill="1" applyAlignment="1" applyProtection="1">
      <alignment horizontal="right"/>
    </xf>
    <xf numFmtId="0" fontId="14" fillId="0" borderId="0" xfId="0" applyNumberFormat="1" applyFont="1" applyFill="1" applyAlignment="1" applyProtection="1">
      <alignment horizontal="right" vertical="top"/>
    </xf>
    <xf numFmtId="1" fontId="7" fillId="0" borderId="0" xfId="0" applyNumberFormat="1" applyFont="1" applyFill="1" applyBorder="1" applyAlignment="1" applyProtection="1">
      <alignment horizontal="left" vertical="center" indent="1"/>
    </xf>
    <xf numFmtId="0" fontId="14" fillId="0" borderId="0" xfId="0" applyNumberFormat="1" applyFont="1" applyAlignment="1" applyProtection="1">
      <alignment horizontal="right"/>
    </xf>
    <xf numFmtId="0" fontId="14" fillId="0" borderId="0" xfId="0" applyNumberFormat="1" applyFont="1" applyAlignment="1" applyProtection="1">
      <alignment horizontal="right" vertical="top"/>
    </xf>
    <xf numFmtId="49" fontId="7" fillId="0" borderId="17" xfId="0" applyNumberFormat="1" applyFont="1" applyBorder="1" applyAlignment="1" applyProtection="1">
      <alignment horizontal="left" vertical="center" indent="1"/>
    </xf>
    <xf numFmtId="0" fontId="14" fillId="0" borderId="0" xfId="0" applyFont="1" applyAlignment="1" applyProtection="1">
      <alignment horizontal="right"/>
    </xf>
    <xf numFmtId="0" fontId="14" fillId="0" borderId="0" xfId="0" applyFont="1" applyAlignment="1" applyProtection="1">
      <alignment horizontal="right" vertical="top"/>
    </xf>
    <xf numFmtId="49" fontId="19" fillId="0" borderId="0" xfId="39" applyNumberFormat="1" applyFont="1" applyFill="1" applyAlignment="1" applyProtection="1">
      <alignment horizontal="left" vertical="top"/>
    </xf>
    <xf numFmtId="4" fontId="14" fillId="0" borderId="0" xfId="0" applyNumberFormat="1" applyFont="1" applyFill="1" applyBorder="1" applyAlignment="1" applyProtection="1">
      <alignment horizontal="left" vertical="center" indent="2"/>
    </xf>
    <xf numFmtId="0" fontId="2" fillId="0" borderId="0" xfId="36" applyNumberFormat="1" applyAlignment="1" applyProtection="1">
      <alignment vertical="center"/>
      <protection hidden="1"/>
    </xf>
    <xf numFmtId="0" fontId="2" fillId="0" borderId="0" xfId="36" applyNumberFormat="1" applyAlignment="1" applyProtection="1">
      <alignment horizontal="center" vertical="center"/>
      <protection hidden="1"/>
    </xf>
    <xf numFmtId="0" fontId="2" fillId="0" borderId="0" xfId="36" applyNumberFormat="1" applyBorder="1" applyAlignment="1" applyProtection="1">
      <alignment vertical="center"/>
      <protection hidden="1"/>
    </xf>
    <xf numFmtId="0" fontId="2" fillId="0" borderId="0" xfId="0" applyFont="1" applyFill="1" applyBorder="1" applyAlignment="1" applyProtection="1">
      <alignment horizontal="left" vertical="center"/>
    </xf>
    <xf numFmtId="0" fontId="2" fillId="0" borderId="0" xfId="38" applyFont="1" applyAlignment="1" applyProtection="1">
      <alignment vertical="center"/>
      <protection hidden="1"/>
    </xf>
    <xf numFmtId="0" fontId="2" fillId="0" borderId="0" xfId="38" applyFont="1" applyBorder="1" applyAlignment="1" applyProtection="1">
      <alignment vertical="center"/>
      <protection hidden="1"/>
    </xf>
    <xf numFmtId="0" fontId="2" fillId="0" borderId="0" xfId="0" applyFont="1" applyBorder="1" applyAlignment="1" applyProtection="1">
      <alignment vertical="center"/>
    </xf>
    <xf numFmtId="0" fontId="2" fillId="0" borderId="0" xfId="0" applyFont="1" applyAlignment="1" applyProtection="1">
      <alignment vertical="center"/>
      <protection hidden="1"/>
    </xf>
    <xf numFmtId="0" fontId="2" fillId="0" borderId="0" xfId="0" applyFont="1" applyBorder="1" applyAlignment="1" applyProtection="1">
      <alignment horizontal="left" vertical="center" indent="1"/>
    </xf>
    <xf numFmtId="0" fontId="2" fillId="0" borderId="0" xfId="0" applyFont="1" applyBorder="1" applyAlignment="1" applyProtection="1">
      <alignment vertical="center"/>
      <protection hidden="1"/>
    </xf>
    <xf numFmtId="0" fontId="2" fillId="0" borderId="0" xfId="0" applyFont="1" applyAlignment="1" applyProtection="1">
      <alignment vertical="center"/>
    </xf>
    <xf numFmtId="0" fontId="5" fillId="22" borderId="10" xfId="0" applyFont="1" applyFill="1" applyBorder="1" applyAlignment="1" applyProtection="1">
      <alignment horizontal="left" vertical="center" indent="1"/>
    </xf>
    <xf numFmtId="0" fontId="5" fillId="22" borderId="20" xfId="0" applyFont="1" applyFill="1" applyBorder="1" applyAlignment="1" applyProtection="1">
      <alignment horizontal="left" vertical="center" indent="1"/>
    </xf>
    <xf numFmtId="49" fontId="7" fillId="22" borderId="21" xfId="0" applyNumberFormat="1" applyFont="1" applyFill="1" applyBorder="1" applyAlignment="1" applyProtection="1">
      <alignment horizontal="left" vertical="center" indent="1"/>
    </xf>
    <xf numFmtId="0" fontId="2" fillId="0" borderId="21" xfId="0" applyFont="1" applyFill="1" applyBorder="1" applyAlignment="1" applyProtection="1">
      <alignment horizontal="left" vertical="center" indent="2"/>
      <protection hidden="1"/>
    </xf>
    <xf numFmtId="0" fontId="2" fillId="0" borderId="20" xfId="0" applyFont="1" applyBorder="1" applyAlignment="1" applyProtection="1">
      <alignment vertical="center"/>
      <protection hidden="1"/>
    </xf>
    <xf numFmtId="0" fontId="2" fillId="0" borderId="21" xfId="0" applyNumberFormat="1" applyFont="1" applyFill="1" applyBorder="1" applyAlignment="1" applyProtection="1">
      <alignment horizontal="left" vertical="center" indent="2"/>
      <protection hidden="1"/>
    </xf>
    <xf numFmtId="49" fontId="2" fillId="0" borderId="0" xfId="48" applyNumberFormat="1" applyFont="1" applyFill="1" applyBorder="1" applyAlignment="1" applyProtection="1">
      <alignment vertical="center"/>
    </xf>
    <xf numFmtId="0" fontId="2" fillId="0" borderId="0" xfId="48" applyFont="1" applyFill="1" applyBorder="1" applyAlignment="1" applyProtection="1">
      <alignment vertical="center"/>
    </xf>
    <xf numFmtId="0" fontId="10" fillId="0" borderId="0" xfId="48" applyFont="1" applyFill="1" applyBorder="1" applyAlignment="1" applyProtection="1">
      <alignment vertical="center"/>
    </xf>
    <xf numFmtId="0" fontId="2" fillId="0" borderId="0" xfId="48" applyNumberFormat="1" applyFont="1" applyFill="1" applyBorder="1" applyAlignment="1" applyProtection="1">
      <alignment horizontal="right" vertical="center"/>
    </xf>
    <xf numFmtId="0" fontId="2" fillId="0" borderId="0" xfId="48" applyFont="1" applyFill="1" applyAlignment="1" applyProtection="1">
      <alignment vertical="center"/>
    </xf>
    <xf numFmtId="0" fontId="2" fillId="0" borderId="0" xfId="48" applyFont="1" applyFill="1" applyAlignment="1" applyProtection="1">
      <alignment horizontal="right" vertical="center"/>
    </xf>
    <xf numFmtId="0" fontId="2" fillId="0" borderId="0" xfId="48" applyFont="1" applyFill="1" applyBorder="1" applyAlignment="1" applyProtection="1">
      <alignment horizontal="center" vertical="center"/>
    </xf>
    <xf numFmtId="0" fontId="2" fillId="0" borderId="0" xfId="48" applyFont="1" applyAlignment="1" applyProtection="1">
      <alignment vertical="center"/>
    </xf>
    <xf numFmtId="0" fontId="43" fillId="0" borderId="0" xfId="0" applyFont="1" applyAlignment="1" applyProtection="1">
      <alignment horizontal="left" vertical="center" indent="1"/>
    </xf>
    <xf numFmtId="0" fontId="2" fillId="0" borderId="0" xfId="0" applyNumberFormat="1" applyFont="1" applyFill="1" applyBorder="1" applyAlignment="1" applyProtection="1">
      <alignment horizontal="right" vertical="center"/>
    </xf>
    <xf numFmtId="0" fontId="48" fillId="0" borderId="0" xfId="0" applyFont="1" applyAlignment="1" applyProtection="1">
      <alignment horizontal="left" vertical="center" indent="1"/>
    </xf>
    <xf numFmtId="0" fontId="43" fillId="0" borderId="0" xfId="0" applyFont="1" applyBorder="1" applyAlignment="1" applyProtection="1">
      <alignment vertical="center" wrapText="1"/>
    </xf>
    <xf numFmtId="3" fontId="43" fillId="0" borderId="0" xfId="0" applyNumberFormat="1" applyFont="1" applyFill="1" applyBorder="1" applyAlignment="1" applyProtection="1">
      <alignment horizontal="right" vertical="center" indent="1"/>
    </xf>
    <xf numFmtId="0" fontId="5" fillId="20" borderId="0" xfId="0" applyFont="1" applyFill="1" applyBorder="1" applyAlignment="1" applyProtection="1">
      <alignment vertical="center"/>
    </xf>
    <xf numFmtId="0" fontId="4" fillId="20" borderId="0" xfId="0" applyFont="1" applyFill="1" applyBorder="1" applyAlignment="1" applyProtection="1">
      <alignment horizontal="center" vertical="center"/>
    </xf>
    <xf numFmtId="0" fontId="43" fillId="0" borderId="0" xfId="48" applyFont="1" applyAlignment="1" applyProtection="1">
      <alignment horizontal="left" vertical="center" indent="2"/>
    </xf>
    <xf numFmtId="0" fontId="5" fillId="0" borderId="13" xfId="0" applyFont="1" applyFill="1" applyBorder="1" applyAlignment="1" applyProtection="1">
      <alignment vertical="center"/>
    </xf>
    <xf numFmtId="0" fontId="5" fillId="0" borderId="16" xfId="0" applyFont="1" applyFill="1" applyBorder="1" applyAlignment="1" applyProtection="1">
      <alignment vertical="center"/>
    </xf>
    <xf numFmtId="0" fontId="5" fillId="0" borderId="12" xfId="0" applyFont="1" applyFill="1" applyBorder="1" applyAlignment="1" applyProtection="1">
      <alignment vertical="center"/>
    </xf>
    <xf numFmtId="0" fontId="5" fillId="0" borderId="19" xfId="0" applyFont="1" applyFill="1" applyBorder="1" applyAlignment="1" applyProtection="1">
      <alignment vertical="center"/>
    </xf>
    <xf numFmtId="49" fontId="5" fillId="0" borderId="15" xfId="0" applyNumberFormat="1" applyFont="1" applyFill="1" applyBorder="1" applyAlignment="1" applyProtection="1">
      <alignment vertical="center"/>
    </xf>
    <xf numFmtId="49" fontId="2" fillId="0" borderId="17" xfId="0" applyNumberFormat="1" applyFont="1" applyFill="1" applyBorder="1" applyAlignment="1" applyProtection="1">
      <alignment horizontal="left" vertical="center" indent="1"/>
    </xf>
    <xf numFmtId="49" fontId="5" fillId="0" borderId="17" xfId="0" applyNumberFormat="1" applyFont="1" applyFill="1" applyBorder="1" applyAlignment="1" applyProtection="1">
      <alignment vertical="center"/>
    </xf>
    <xf numFmtId="49" fontId="2" fillId="0" borderId="17" xfId="0" applyNumberFormat="1" applyFont="1" applyFill="1" applyBorder="1" applyAlignment="1" applyProtection="1">
      <alignment vertical="center"/>
    </xf>
    <xf numFmtId="49" fontId="5" fillId="0" borderId="18" xfId="0" applyNumberFormat="1" applyFont="1" applyFill="1" applyBorder="1" applyAlignment="1" applyProtection="1">
      <alignment vertical="center"/>
    </xf>
    <xf numFmtId="0" fontId="5" fillId="0" borderId="18" xfId="0" applyFont="1" applyFill="1" applyBorder="1" applyAlignment="1" applyProtection="1">
      <alignment vertical="center"/>
    </xf>
    <xf numFmtId="0" fontId="5" fillId="0" borderId="12" xfId="0" applyFont="1" applyFill="1" applyBorder="1" applyAlignment="1" applyProtection="1">
      <alignment vertical="center"/>
    </xf>
    <xf numFmtId="0" fontId="5" fillId="0" borderId="19" xfId="0" applyFont="1" applyFill="1" applyBorder="1" applyAlignment="1" applyProtection="1">
      <alignment vertical="center"/>
    </xf>
    <xf numFmtId="0" fontId="5" fillId="0" borderId="0" xfId="0" applyFont="1" applyFill="1" applyBorder="1" applyAlignment="1" applyProtection="1">
      <alignment vertical="center" wrapText="1"/>
    </xf>
    <xf numFmtId="0" fontId="5" fillId="0" borderId="11" xfId="0" applyFont="1" applyFill="1" applyBorder="1" applyAlignment="1" applyProtection="1">
      <alignment vertical="center" wrapText="1"/>
    </xf>
    <xf numFmtId="0" fontId="7" fillId="0" borderId="0" xfId="0" applyFont="1" applyBorder="1" applyAlignment="1" applyProtection="1">
      <alignment vertical="center"/>
    </xf>
    <xf numFmtId="0" fontId="7" fillId="0" borderId="0" xfId="0" applyFont="1" applyBorder="1" applyAlignment="1" applyProtection="1">
      <alignment vertical="top" wrapText="1"/>
    </xf>
    <xf numFmtId="0" fontId="5" fillId="0" borderId="18" xfId="0" applyFont="1" applyFill="1" applyBorder="1" applyAlignment="1" applyProtection="1">
      <alignment horizontal="left" vertical="center" indent="1"/>
    </xf>
    <xf numFmtId="0" fontId="5" fillId="0" borderId="12" xfId="0" applyFont="1" applyFill="1" applyBorder="1" applyAlignment="1" applyProtection="1">
      <alignment horizontal="left" vertical="center" indent="1"/>
    </xf>
    <xf numFmtId="0" fontId="5" fillId="0" borderId="17" xfId="0" applyFont="1" applyFill="1" applyBorder="1" applyAlignment="1" applyProtection="1">
      <alignment horizontal="left" vertical="center" indent="1"/>
    </xf>
    <xf numFmtId="0" fontId="5" fillId="0" borderId="0" xfId="0" applyFont="1" applyFill="1" applyBorder="1" applyAlignment="1" applyProtection="1">
      <alignment horizontal="left" vertical="center" indent="1"/>
    </xf>
    <xf numFmtId="0" fontId="5" fillId="0" borderId="0" xfId="0" applyFont="1" applyFill="1" applyBorder="1" applyAlignment="1" applyProtection="1">
      <alignment horizontal="left" vertical="center" wrapText="1" indent="1"/>
    </xf>
    <xf numFmtId="0" fontId="2" fillId="0" borderId="11" xfId="38" applyFont="1" applyBorder="1" applyAlignment="1" applyProtection="1">
      <alignment vertical="center"/>
      <protection hidden="1"/>
    </xf>
    <xf numFmtId="0" fontId="7" fillId="0" borderId="17" xfId="0" applyFont="1" applyFill="1" applyBorder="1" applyAlignment="1" applyProtection="1">
      <alignment vertical="center"/>
    </xf>
    <xf numFmtId="0" fontId="2" fillId="0" borderId="0" xfId="0" applyFont="1" applyFill="1" applyBorder="1" applyAlignment="1" applyProtection="1">
      <alignment horizontal="right" vertical="center"/>
    </xf>
    <xf numFmtId="0" fontId="7" fillId="0" borderId="11" xfId="0" applyFont="1" applyFill="1" applyBorder="1" applyAlignment="1" applyProtection="1">
      <alignment vertical="center"/>
    </xf>
    <xf numFmtId="0" fontId="2" fillId="0" borderId="17" xfId="0" applyFont="1" applyFill="1" applyBorder="1" applyAlignment="1" applyProtection="1">
      <alignment vertical="center"/>
    </xf>
    <xf numFmtId="0" fontId="2" fillId="0" borderId="18"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12" xfId="0" applyFont="1" applyFill="1" applyBorder="1" applyAlignment="1" applyProtection="1">
      <alignment horizontal="right" vertical="center"/>
    </xf>
    <xf numFmtId="0" fontId="7" fillId="0" borderId="12" xfId="0" applyFont="1" applyFill="1" applyBorder="1" applyAlignment="1" applyProtection="1">
      <alignment horizontal="center" vertical="center"/>
    </xf>
    <xf numFmtId="0" fontId="7" fillId="0" borderId="19" xfId="0" applyFont="1" applyFill="1" applyBorder="1" applyAlignment="1" applyProtection="1">
      <alignment vertical="center"/>
    </xf>
    <xf numFmtId="0" fontId="7" fillId="20" borderId="21" xfId="0" applyFont="1" applyFill="1" applyBorder="1" applyAlignment="1" applyProtection="1">
      <alignment horizontal="left" vertical="center" indent="1"/>
      <protection hidden="1"/>
    </xf>
    <xf numFmtId="0" fontId="7" fillId="20" borderId="10" xfId="0" applyFont="1" applyFill="1" applyBorder="1" applyAlignment="1" applyProtection="1">
      <alignment horizontal="left" vertical="center" indent="1"/>
    </xf>
    <xf numFmtId="0" fontId="7" fillId="20" borderId="20" xfId="0" applyFont="1" applyFill="1" applyBorder="1" applyAlignment="1" applyProtection="1">
      <alignment horizontal="left" vertical="center" indent="1"/>
    </xf>
    <xf numFmtId="0" fontId="5" fillId="0" borderId="17" xfId="0" applyFont="1" applyFill="1" applyBorder="1" applyAlignment="1" applyProtection="1">
      <alignment vertical="center"/>
    </xf>
    <xf numFmtId="4" fontId="14" fillId="0" borderId="11" xfId="0" applyNumberFormat="1" applyFont="1" applyFill="1" applyBorder="1" applyAlignment="1" applyProtection="1">
      <alignment horizontal="left" vertical="center" indent="2"/>
    </xf>
    <xf numFmtId="0" fontId="5" fillId="0" borderId="12" xfId="0" applyFont="1" applyFill="1" applyBorder="1" applyAlignment="1" applyProtection="1">
      <alignment horizontal="centerContinuous" vertical="center"/>
    </xf>
    <xf numFmtId="0" fontId="2" fillId="0" borderId="17" xfId="0" applyFont="1" applyFill="1" applyBorder="1" applyAlignment="1" applyProtection="1">
      <alignment horizontal="left" vertical="center" indent="1"/>
    </xf>
    <xf numFmtId="0" fontId="5" fillId="20" borderId="31" xfId="0" applyFont="1" applyFill="1" applyBorder="1" applyAlignment="1" applyProtection="1">
      <alignment vertical="center"/>
    </xf>
    <xf numFmtId="0" fontId="5" fillId="20" borderId="32" xfId="0" applyFont="1" applyFill="1" applyBorder="1" applyAlignment="1" applyProtection="1">
      <alignment vertical="center"/>
    </xf>
    <xf numFmtId="0" fontId="5" fillId="20" borderId="33" xfId="0" applyFont="1" applyFill="1" applyBorder="1" applyAlignment="1" applyProtection="1">
      <alignment vertical="center"/>
    </xf>
    <xf numFmtId="0" fontId="5" fillId="20" borderId="34" xfId="0" applyFont="1" applyFill="1" applyBorder="1" applyAlignment="1" applyProtection="1">
      <alignment vertical="center"/>
    </xf>
    <xf numFmtId="0" fontId="5" fillId="20" borderId="35" xfId="0" applyFont="1" applyFill="1" applyBorder="1" applyAlignment="1" applyProtection="1">
      <alignment vertical="center"/>
    </xf>
    <xf numFmtId="0" fontId="5" fillId="20" borderId="28" xfId="0" applyFont="1" applyFill="1" applyBorder="1" applyAlignment="1" applyProtection="1">
      <alignment vertical="center"/>
    </xf>
    <xf numFmtId="0" fontId="5" fillId="20" borderId="29" xfId="0" applyFont="1" applyFill="1" applyBorder="1" applyAlignment="1" applyProtection="1">
      <alignment vertical="center"/>
    </xf>
    <xf numFmtId="0" fontId="5" fillId="20" borderId="30" xfId="0" applyFont="1" applyFill="1" applyBorder="1" applyAlignment="1" applyProtection="1">
      <alignment vertical="center"/>
    </xf>
    <xf numFmtId="0" fontId="5" fillId="17" borderId="24" xfId="0" applyFont="1" applyFill="1" applyBorder="1" applyAlignment="1" applyProtection="1">
      <alignment horizontal="center" vertical="center"/>
    </xf>
    <xf numFmtId="169" fontId="5" fillId="17" borderId="24" xfId="0" applyNumberFormat="1" applyFont="1" applyFill="1" applyBorder="1" applyAlignment="1" applyProtection="1">
      <alignment horizontal="center" vertical="center"/>
      <protection locked="0"/>
    </xf>
    <xf numFmtId="0" fontId="2" fillId="0" borderId="24" xfId="0" quotePrefix="1" applyFont="1" applyFill="1" applyBorder="1" applyAlignment="1" applyProtection="1">
      <alignment horizontal="center" vertical="center"/>
      <protection hidden="1"/>
    </xf>
    <xf numFmtId="0" fontId="5" fillId="0" borderId="31" xfId="0" applyFont="1" applyFill="1" applyBorder="1" applyAlignment="1" applyProtection="1">
      <alignment horizontal="left" vertical="center" wrapText="1" indent="1"/>
    </xf>
    <xf numFmtId="0" fontId="4" fillId="0" borderId="32" xfId="0" applyFont="1" applyFill="1" applyBorder="1" applyAlignment="1" applyProtection="1">
      <alignment horizontal="left" vertical="center" wrapText="1" indent="1"/>
    </xf>
    <xf numFmtId="0" fontId="5" fillId="0" borderId="34"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28" xfId="0" applyFont="1" applyBorder="1" applyAlignment="1" applyProtection="1">
      <alignment vertical="center"/>
    </xf>
    <xf numFmtId="0" fontId="5" fillId="0" borderId="29" xfId="0" applyFont="1" applyBorder="1" applyAlignment="1" applyProtection="1">
      <alignment vertical="center"/>
    </xf>
    <xf numFmtId="0" fontId="5" fillId="0" borderId="30" xfId="0" applyFont="1" applyBorder="1" applyAlignment="1" applyProtection="1">
      <alignment vertical="center"/>
    </xf>
    <xf numFmtId="0" fontId="4" fillId="0" borderId="3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5" fillId="0" borderId="26" xfId="0" applyFont="1" applyBorder="1" applyAlignment="1" applyProtection="1">
      <alignment vertical="center"/>
    </xf>
    <xf numFmtId="0" fontId="5" fillId="0" borderId="35" xfId="0" applyFont="1" applyBorder="1" applyAlignment="1" applyProtection="1">
      <alignment vertical="center"/>
    </xf>
    <xf numFmtId="172" fontId="7" fillId="0" borderId="24" xfId="0" applyNumberFormat="1" applyFont="1" applyFill="1" applyBorder="1" applyAlignment="1" applyProtection="1">
      <alignment horizontal="center" vertical="center"/>
      <protection hidden="1"/>
    </xf>
    <xf numFmtId="0" fontId="4" fillId="20" borderId="0" xfId="0" applyFont="1" applyFill="1" applyBorder="1" applyAlignment="1" applyProtection="1">
      <alignment horizontal="left" vertical="center" wrapText="1" indent="1"/>
    </xf>
    <xf numFmtId="0" fontId="4" fillId="20" borderId="33" xfId="0" applyFont="1" applyFill="1" applyBorder="1" applyAlignment="1" applyProtection="1">
      <alignment horizontal="left" vertical="center" wrapText="1" indent="1"/>
    </xf>
    <xf numFmtId="0" fontId="4" fillId="20" borderId="35" xfId="0" applyFont="1" applyFill="1" applyBorder="1" applyAlignment="1" applyProtection="1">
      <alignment horizontal="left" vertical="center" wrapText="1" indent="1"/>
    </xf>
    <xf numFmtId="0" fontId="43" fillId="0" borderId="0" xfId="0" applyFont="1" applyFill="1" applyBorder="1" applyAlignment="1" applyProtection="1">
      <alignment vertical="center"/>
    </xf>
    <xf numFmtId="0" fontId="2" fillId="0" borderId="25" xfId="48" applyFont="1" applyBorder="1" applyAlignment="1" applyProtection="1">
      <alignment horizontal="left" vertical="center" indent="1"/>
    </xf>
    <xf numFmtId="0" fontId="2" fillId="0" borderId="26" xfId="48" applyFont="1" applyBorder="1" applyAlignment="1" applyProtection="1">
      <alignment vertical="center"/>
    </xf>
    <xf numFmtId="0" fontId="10" fillId="0" borderId="26" xfId="48" applyFont="1" applyFill="1" applyBorder="1" applyAlignment="1" applyProtection="1">
      <alignment horizontal="left" vertical="center"/>
    </xf>
    <xf numFmtId="0" fontId="2" fillId="0" borderId="27" xfId="48" applyFont="1" applyFill="1" applyBorder="1" applyAlignment="1" applyProtection="1">
      <alignment vertical="center"/>
    </xf>
    <xf numFmtId="0" fontId="43" fillId="0" borderId="0" xfId="48" applyFont="1" applyAlignment="1" applyProtection="1">
      <alignment horizontal="left" vertical="center" indent="1"/>
    </xf>
    <xf numFmtId="49" fontId="5" fillId="0" borderId="31" xfId="0" applyNumberFormat="1" applyFont="1" applyBorder="1" applyAlignment="1" applyProtection="1">
      <alignment vertical="center"/>
    </xf>
    <xf numFmtId="0" fontId="5" fillId="0" borderId="32" xfId="0" applyFont="1" applyBorder="1" applyAlignment="1" applyProtection="1">
      <alignment vertical="center"/>
    </xf>
    <xf numFmtId="0" fontId="5" fillId="0" borderId="33" xfId="0" applyFont="1" applyBorder="1" applyAlignment="1" applyProtection="1">
      <alignment vertical="center"/>
    </xf>
    <xf numFmtId="49" fontId="7" fillId="0" borderId="34" xfId="0" applyNumberFormat="1" applyFont="1" applyBorder="1" applyAlignment="1" applyProtection="1">
      <alignment horizontal="left" vertical="center" indent="1"/>
    </xf>
    <xf numFmtId="49" fontId="7" fillId="0" borderId="34" xfId="0" applyNumberFormat="1" applyFont="1" applyBorder="1" applyAlignment="1" applyProtection="1">
      <alignment horizontal="left" vertical="top" indent="1"/>
    </xf>
    <xf numFmtId="49" fontId="5" fillId="0" borderId="34" xfId="0" applyNumberFormat="1" applyFont="1" applyBorder="1" applyAlignment="1" applyProtection="1">
      <alignment vertical="top"/>
    </xf>
    <xf numFmtId="49" fontId="5" fillId="0" borderId="34" xfId="0" applyNumberFormat="1" applyFont="1" applyBorder="1" applyAlignment="1" applyProtection="1">
      <alignment vertical="center"/>
    </xf>
    <xf numFmtId="49" fontId="5" fillId="0" borderId="28" xfId="0" applyNumberFormat="1" applyFont="1" applyBorder="1" applyAlignment="1" applyProtection="1">
      <alignment vertical="center"/>
    </xf>
    <xf numFmtId="49" fontId="7" fillId="0" borderId="34" xfId="0" applyNumberFormat="1" applyFont="1" applyBorder="1" applyAlignment="1" applyProtection="1">
      <alignment vertical="top"/>
    </xf>
    <xf numFmtId="0" fontId="7" fillId="0" borderId="0" xfId="0" applyFont="1" applyBorder="1" applyAlignment="1" applyProtection="1">
      <alignment horizontal="center" wrapText="1"/>
    </xf>
    <xf numFmtId="49" fontId="5" fillId="0" borderId="38" xfId="0" applyNumberFormat="1" applyFont="1" applyBorder="1" applyAlignment="1" applyProtection="1">
      <alignment vertical="center"/>
    </xf>
    <xf numFmtId="0" fontId="5" fillId="0" borderId="38" xfId="0" applyFont="1" applyBorder="1" applyAlignment="1" applyProtection="1">
      <alignment vertical="center"/>
    </xf>
    <xf numFmtId="0" fontId="7" fillId="20" borderId="21" xfId="0" applyFont="1" applyFill="1" applyBorder="1" applyAlignment="1" applyProtection="1">
      <alignment horizontal="left" vertical="center" indent="1"/>
    </xf>
    <xf numFmtId="0" fontId="2" fillId="0" borderId="0" xfId="0" applyFont="1" applyFill="1" applyBorder="1" applyAlignment="1" applyProtection="1">
      <alignment horizontal="left" vertical="center" indent="1"/>
    </xf>
    <xf numFmtId="164" fontId="7" fillId="0" borderId="12" xfId="0" applyNumberFormat="1" applyFont="1" applyFill="1" applyBorder="1" applyAlignment="1" applyProtection="1">
      <alignment horizontal="center" vertical="center"/>
    </xf>
    <xf numFmtId="4" fontId="7" fillId="0" borderId="12" xfId="0" applyNumberFormat="1" applyFont="1" applyFill="1" applyBorder="1" applyAlignment="1" applyProtection="1">
      <alignment horizontal="center" vertical="center"/>
    </xf>
    <xf numFmtId="0" fontId="5" fillId="0" borderId="17" xfId="0" applyFont="1" applyFill="1" applyBorder="1" applyAlignment="1" applyProtection="1">
      <alignment horizontal="left" vertical="center"/>
    </xf>
    <xf numFmtId="0" fontId="16" fillId="17" borderId="27" xfId="0" applyFont="1" applyFill="1" applyBorder="1" applyAlignment="1" applyProtection="1">
      <alignment horizontal="left" vertical="center" wrapText="1"/>
    </xf>
    <xf numFmtId="0" fontId="2" fillId="0" borderId="11" xfId="0" applyFont="1" applyBorder="1" applyAlignment="1" applyProtection="1">
      <alignment vertical="center"/>
    </xf>
    <xf numFmtId="0" fontId="2" fillId="0" borderId="17" xfId="0" applyFont="1" applyFill="1" applyBorder="1" applyAlignment="1" applyProtection="1">
      <alignment vertical="center" wrapText="1"/>
      <protection hidden="1"/>
    </xf>
    <xf numFmtId="0" fontId="2" fillId="0" borderId="17" xfId="0" applyFont="1" applyFill="1" applyBorder="1" applyAlignment="1" applyProtection="1">
      <alignment horizontal="left" vertical="center" indent="1"/>
      <protection hidden="1"/>
    </xf>
    <xf numFmtId="0" fontId="7" fillId="0" borderId="12" xfId="0" applyFont="1" applyFill="1" applyBorder="1" applyAlignment="1" applyProtection="1">
      <alignment vertical="center"/>
    </xf>
    <xf numFmtId="0" fontId="7" fillId="0" borderId="11" xfId="38" applyFont="1" applyBorder="1" applyAlignment="1" applyProtection="1">
      <alignment horizontal="left" vertical="center" wrapText="1" indent="1"/>
      <protection hidden="1"/>
    </xf>
    <xf numFmtId="10" fontId="2" fillId="17" borderId="24" xfId="0" applyNumberFormat="1" applyFont="1" applyFill="1" applyBorder="1" applyAlignment="1" applyProtection="1">
      <alignment horizontal="right" vertical="center" indent="1"/>
      <protection locked="0"/>
    </xf>
    <xf numFmtId="0" fontId="2" fillId="0" borderId="43" xfId="0" applyFont="1" applyFill="1" applyBorder="1" applyAlignment="1" applyProtection="1">
      <alignment vertical="center"/>
    </xf>
    <xf numFmtId="0" fontId="2" fillId="0" borderId="43" xfId="38" applyFont="1" applyBorder="1" applyAlignment="1" applyProtection="1">
      <alignment vertical="center"/>
      <protection hidden="1"/>
    </xf>
    <xf numFmtId="0" fontId="2" fillId="0" borderId="44" xfId="38" applyFont="1" applyBorder="1" applyAlignment="1" applyProtection="1">
      <alignment vertical="center"/>
      <protection hidden="1"/>
    </xf>
    <xf numFmtId="0" fontId="2" fillId="0" borderId="43" xfId="0" applyFont="1" applyBorder="1" applyAlignment="1" applyProtection="1">
      <alignment horizontal="left" vertical="center" indent="1"/>
    </xf>
    <xf numFmtId="0" fontId="2" fillId="0" borderId="43" xfId="0" applyFont="1" applyBorder="1" applyAlignment="1" applyProtection="1">
      <alignment vertical="center"/>
      <protection hidden="1"/>
    </xf>
    <xf numFmtId="0" fontId="5" fillId="0" borderId="0" xfId="0" applyFont="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3" fontId="5" fillId="0" borderId="11" xfId="0" applyNumberFormat="1" applyFont="1" applyFill="1" applyBorder="1" applyAlignment="1" applyProtection="1">
      <alignment horizontal="right" vertical="center" indent="2"/>
    </xf>
    <xf numFmtId="49" fontId="5" fillId="0" borderId="17" xfId="0" applyNumberFormat="1" applyFont="1" applyBorder="1" applyAlignment="1" applyProtection="1">
      <alignment horizontal="left" vertical="center" indent="1"/>
    </xf>
    <xf numFmtId="49" fontId="2" fillId="0" borderId="17" xfId="0" applyNumberFormat="1" applyFont="1" applyBorder="1" applyAlignment="1" applyProtection="1">
      <alignment horizontal="left" vertical="center" indent="1"/>
    </xf>
    <xf numFmtId="0" fontId="4" fillId="0" borderId="0" xfId="0" applyFont="1" applyBorder="1" applyAlignment="1" applyProtection="1">
      <alignment vertical="center"/>
    </xf>
    <xf numFmtId="0" fontId="5" fillId="0" borderId="0" xfId="0" applyFont="1" applyFill="1" applyBorder="1" applyAlignment="1" applyProtection="1">
      <alignment horizontal="right" vertical="center" wrapText="1" indent="1"/>
    </xf>
    <xf numFmtId="3" fontId="5" fillId="0" borderId="0" xfId="0" applyNumberFormat="1" applyFont="1" applyFill="1" applyBorder="1" applyAlignment="1" applyProtection="1">
      <alignment horizontal="right" vertical="center" indent="1"/>
    </xf>
    <xf numFmtId="0" fontId="5" fillId="0" borderId="0" xfId="0" applyFont="1" applyBorder="1" applyAlignment="1" applyProtection="1">
      <alignment horizontal="right" vertical="center" indent="1"/>
    </xf>
    <xf numFmtId="3" fontId="7" fillId="0" borderId="0" xfId="0" applyNumberFormat="1" applyFont="1" applyFill="1" applyBorder="1" applyAlignment="1" applyProtection="1">
      <alignment horizontal="right" vertical="center" indent="1"/>
    </xf>
    <xf numFmtId="14" fontId="5" fillId="17" borderId="29" xfId="0" applyNumberFormat="1" applyFont="1" applyFill="1" applyBorder="1" applyAlignment="1" applyProtection="1">
      <alignment vertical="center"/>
      <protection locked="0" hidden="1"/>
    </xf>
    <xf numFmtId="0" fontId="7" fillId="20" borderId="10" xfId="0" applyFont="1" applyFill="1" applyBorder="1" applyAlignment="1" applyProtection="1">
      <alignment vertical="center"/>
    </xf>
    <xf numFmtId="0" fontId="7" fillId="20" borderId="20" xfId="0" applyFont="1" applyFill="1" applyBorder="1" applyAlignment="1" applyProtection="1">
      <alignment vertical="center"/>
    </xf>
    <xf numFmtId="0" fontId="2" fillId="0" borderId="46" xfId="0" applyFont="1" applyBorder="1" applyAlignment="1" applyProtection="1">
      <alignment vertical="center"/>
      <protection hidden="1"/>
    </xf>
    <xf numFmtId="0" fontId="2" fillId="0" borderId="35" xfId="0" applyFont="1" applyBorder="1" applyAlignment="1" applyProtection="1">
      <alignment vertical="center"/>
      <protection hidden="1"/>
    </xf>
    <xf numFmtId="0" fontId="2" fillId="0" borderId="47" xfId="0" applyFont="1" applyBorder="1" applyAlignment="1" applyProtection="1">
      <alignment horizontal="left" vertical="center" indent="1"/>
    </xf>
    <xf numFmtId="0" fontId="2" fillId="0" borderId="47" xfId="0" applyFont="1" applyFill="1" applyBorder="1" applyAlignment="1" applyProtection="1">
      <alignment vertical="center"/>
    </xf>
    <xf numFmtId="0" fontId="2" fillId="0" borderId="47" xfId="0" applyFont="1" applyBorder="1" applyAlignment="1" applyProtection="1">
      <alignment vertical="center"/>
      <protection hidden="1"/>
    </xf>
    <xf numFmtId="49" fontId="3" fillId="0" borderId="0" xfId="49" applyNumberFormat="1" applyFont="1" applyFill="1" applyAlignment="1" applyProtection="1">
      <alignment horizontal="left" vertical="top"/>
    </xf>
    <xf numFmtId="49" fontId="3" fillId="0" borderId="0" xfId="50" applyNumberFormat="1" applyFont="1" applyFill="1" applyAlignment="1" applyProtection="1">
      <alignment horizontal="left" vertical="top"/>
    </xf>
    <xf numFmtId="49" fontId="3" fillId="0" borderId="0" xfId="39" applyNumberFormat="1" applyFont="1" applyFill="1" applyAlignment="1" applyProtection="1">
      <alignment horizontal="left" vertical="top"/>
    </xf>
    <xf numFmtId="49" fontId="19" fillId="0" borderId="0" xfId="49" applyNumberFormat="1" applyFont="1" applyFill="1" applyAlignment="1" applyProtection="1">
      <alignment horizontal="left" vertical="top"/>
    </xf>
    <xf numFmtId="49" fontId="3" fillId="0" borderId="0" xfId="49" applyNumberFormat="1" applyFont="1" applyFill="1" applyAlignment="1" applyProtection="1">
      <alignment horizontal="left" vertical="top" indent="1"/>
    </xf>
    <xf numFmtId="0" fontId="50" fillId="0" borderId="0" xfId="51" applyNumberFormat="1" applyFont="1" applyBorder="1" applyAlignment="1" applyProtection="1">
      <alignment vertical="center"/>
      <protection hidden="1"/>
    </xf>
    <xf numFmtId="0" fontId="41" fillId="0" borderId="0" xfId="51" applyNumberFormat="1" applyFont="1" applyBorder="1" applyAlignment="1" applyProtection="1">
      <alignment vertical="center"/>
      <protection hidden="1"/>
    </xf>
    <xf numFmtId="0" fontId="2" fillId="0" borderId="0" xfId="51" applyNumberFormat="1" applyAlignment="1" applyProtection="1">
      <alignment vertical="center"/>
      <protection hidden="1"/>
    </xf>
    <xf numFmtId="0" fontId="51" fillId="21" borderId="49" xfId="51" applyNumberFormat="1" applyFont="1" applyFill="1" applyBorder="1" applyAlignment="1" applyProtection="1">
      <alignment horizontal="left" indent="1"/>
      <protection hidden="1"/>
    </xf>
    <xf numFmtId="0" fontId="2" fillId="21" borderId="23" xfId="51" applyNumberFormat="1" applyFont="1" applyFill="1" applyBorder="1" applyAlignment="1" applyProtection="1">
      <alignment vertical="center"/>
      <protection hidden="1"/>
    </xf>
    <xf numFmtId="0" fontId="2" fillId="21" borderId="50" xfId="51" applyNumberFormat="1" applyFont="1" applyFill="1" applyBorder="1" applyAlignment="1" applyProtection="1">
      <alignment vertical="center"/>
      <protection hidden="1"/>
    </xf>
    <xf numFmtId="0" fontId="51" fillId="21" borderId="51" xfId="51" applyNumberFormat="1" applyFont="1" applyFill="1" applyBorder="1" applyAlignment="1" applyProtection="1">
      <alignment horizontal="left" vertical="top" indent="1"/>
      <protection hidden="1"/>
    </xf>
    <xf numFmtId="0" fontId="2" fillId="21" borderId="22" xfId="51" applyNumberFormat="1" applyFont="1" applyFill="1" applyBorder="1" applyAlignment="1" applyProtection="1">
      <alignment vertical="center"/>
      <protection hidden="1"/>
    </xf>
    <xf numFmtId="0" fontId="2" fillId="21" borderId="52" xfId="51" applyNumberFormat="1" applyFont="1" applyFill="1" applyBorder="1" applyAlignment="1" applyProtection="1">
      <alignment vertical="center"/>
      <protection hidden="1"/>
    </xf>
    <xf numFmtId="0" fontId="13" fillId="0" borderId="0" xfId="51" quotePrefix="1" applyNumberFormat="1" applyFont="1" applyBorder="1" applyAlignment="1" applyProtection="1">
      <alignment horizontal="left" vertical="center"/>
      <protection hidden="1"/>
    </xf>
    <xf numFmtId="0" fontId="7" fillId="26" borderId="25" xfId="51" applyNumberFormat="1" applyFont="1" applyFill="1" applyBorder="1" applyAlignment="1" applyProtection="1">
      <alignment horizontal="left" vertical="center" indent="1"/>
      <protection hidden="1"/>
    </xf>
    <xf numFmtId="0" fontId="2" fillId="26" borderId="26" xfId="51" applyNumberFormat="1" applyFill="1" applyBorder="1" applyAlignment="1" applyProtection="1">
      <alignment horizontal="center" vertical="center"/>
      <protection hidden="1"/>
    </xf>
    <xf numFmtId="0" fontId="2" fillId="26" borderId="27" xfId="51" applyNumberFormat="1" applyFill="1" applyBorder="1" applyAlignment="1" applyProtection="1">
      <alignment vertical="center"/>
      <protection hidden="1"/>
    </xf>
    <xf numFmtId="0" fontId="7" fillId="20" borderId="24" xfId="51" applyNumberFormat="1" applyFont="1" applyFill="1" applyBorder="1" applyAlignment="1">
      <alignment horizontal="left" vertical="center" indent="1"/>
    </xf>
    <xf numFmtId="0" fontId="7" fillId="20" borderId="24" xfId="51" applyNumberFormat="1" applyFont="1" applyFill="1" applyBorder="1" applyAlignment="1">
      <alignment horizontal="center" vertical="center"/>
    </xf>
    <xf numFmtId="0" fontId="2" fillId="0" borderId="0" xfId="51" applyNumberFormat="1" applyBorder="1" applyAlignment="1" applyProtection="1">
      <alignment vertical="center"/>
      <protection hidden="1"/>
    </xf>
    <xf numFmtId="165" fontId="42" fillId="0" borderId="24" xfId="36" applyNumberFormat="1" applyFont="1" applyBorder="1" applyAlignment="1" applyProtection="1">
      <alignment horizontal="left" vertical="center" indent="1"/>
      <protection hidden="1"/>
    </xf>
    <xf numFmtId="165" fontId="2" fillId="0" borderId="24" xfId="36" applyNumberFormat="1" applyFont="1" applyBorder="1" applyAlignment="1" applyProtection="1">
      <alignment horizontal="center" vertical="center"/>
      <protection hidden="1"/>
    </xf>
    <xf numFmtId="0" fontId="2" fillId="0" borderId="24" xfId="36" applyNumberFormat="1" applyFont="1" applyBorder="1" applyAlignment="1" applyProtection="1">
      <alignment horizontal="left" vertical="center" wrapText="1" indent="1"/>
      <protection hidden="1"/>
    </xf>
    <xf numFmtId="165" fontId="2" fillId="0" borderId="24" xfId="36" applyNumberFormat="1" applyFont="1" applyBorder="1" applyAlignment="1" applyProtection="1">
      <alignment horizontal="left" vertical="center" indent="1"/>
      <protection hidden="1"/>
    </xf>
    <xf numFmtId="165" fontId="2" fillId="0" borderId="24" xfId="0" applyNumberFormat="1" applyFont="1" applyBorder="1" applyAlignment="1" applyProtection="1">
      <alignment horizontal="center" vertical="center"/>
      <protection hidden="1"/>
    </xf>
    <xf numFmtId="0" fontId="2" fillId="0" borderId="24" xfId="0" applyNumberFormat="1" applyFont="1" applyBorder="1" applyAlignment="1" applyProtection="1">
      <alignment horizontal="left" vertical="center" wrapText="1" indent="1"/>
      <protection hidden="1"/>
    </xf>
    <xf numFmtId="0" fontId="2" fillId="0" borderId="0" xfId="51" applyNumberFormat="1" applyAlignment="1" applyProtection="1">
      <alignment horizontal="left" vertical="center" indent="1"/>
      <protection hidden="1"/>
    </xf>
    <xf numFmtId="165" fontId="2" fillId="0" borderId="24" xfId="51" applyNumberFormat="1" applyFont="1" applyBorder="1" applyAlignment="1">
      <alignment horizontal="left" vertical="center" indent="1"/>
    </xf>
    <xf numFmtId="165" fontId="2" fillId="0" borderId="24" xfId="49" applyNumberFormat="1" applyFont="1" applyBorder="1" applyAlignment="1">
      <alignment horizontal="center" vertical="center"/>
    </xf>
    <xf numFmtId="0" fontId="2" fillId="0" borderId="24" xfId="51" applyNumberFormat="1" applyFont="1" applyBorder="1" applyAlignment="1">
      <alignment horizontal="left" vertical="center" wrapText="1" indent="1"/>
    </xf>
    <xf numFmtId="165" fontId="2" fillId="0" borderId="24" xfId="51" applyNumberFormat="1" applyFont="1" applyBorder="1" applyAlignment="1">
      <alignment horizontal="center" vertical="center"/>
    </xf>
    <xf numFmtId="0" fontId="2" fillId="23" borderId="49" xfId="51" applyNumberFormat="1" applyFont="1" applyFill="1" applyBorder="1" applyAlignment="1" applyProtection="1">
      <alignment horizontal="left" indent="1"/>
      <protection hidden="1"/>
    </xf>
    <xf numFmtId="0" fontId="2" fillId="23" borderId="0" xfId="51" applyNumberFormat="1" applyFill="1" applyAlignment="1" applyProtection="1">
      <alignment vertical="center"/>
      <protection hidden="1"/>
    </xf>
    <xf numFmtId="0" fontId="2" fillId="23" borderId="0" xfId="36" applyNumberFormat="1" applyFill="1" applyAlignment="1" applyProtection="1">
      <alignment vertical="center"/>
      <protection hidden="1"/>
    </xf>
    <xf numFmtId="0" fontId="2" fillId="23" borderId="0" xfId="51" applyNumberFormat="1" applyFill="1" applyBorder="1" applyAlignment="1" applyProtection="1">
      <alignment vertical="center"/>
      <protection hidden="1"/>
    </xf>
    <xf numFmtId="0" fontId="7" fillId="20" borderId="21" xfId="0" applyFont="1" applyFill="1" applyBorder="1" applyAlignment="1" applyProtection="1">
      <alignment horizontal="left" vertical="center" indent="1"/>
    </xf>
    <xf numFmtId="0" fontId="7" fillId="20" borderId="10" xfId="0" applyFont="1" applyFill="1" applyBorder="1" applyAlignment="1" applyProtection="1">
      <alignment horizontal="left" vertical="center" indent="1"/>
    </xf>
    <xf numFmtId="0" fontId="7" fillId="20" borderId="20" xfId="0" applyFont="1" applyFill="1" applyBorder="1" applyAlignment="1" applyProtection="1">
      <alignment horizontal="left" vertical="center" indent="1"/>
    </xf>
    <xf numFmtId="3" fontId="7" fillId="0" borderId="0" xfId="0" applyNumberFormat="1" applyFont="1" applyFill="1" applyBorder="1" applyAlignment="1" applyProtection="1">
      <alignment horizontal="right" vertical="center" indent="2"/>
    </xf>
    <xf numFmtId="0" fontId="2" fillId="0" borderId="0" xfId="0" applyFont="1" applyFill="1" applyBorder="1" applyAlignment="1" applyProtection="1">
      <alignment horizontal="left" vertical="top" wrapText="1" indent="4"/>
    </xf>
    <xf numFmtId="0" fontId="5" fillId="0" borderId="0" xfId="0" applyFont="1" applyFill="1" applyBorder="1" applyAlignment="1" applyProtection="1">
      <alignment vertical="center" wrapText="1"/>
    </xf>
    <xf numFmtId="0" fontId="7" fillId="0" borderId="0" xfId="0" applyFont="1" applyBorder="1" applyAlignment="1" applyProtection="1">
      <alignment vertical="center"/>
    </xf>
    <xf numFmtId="1" fontId="7" fillId="0" borderId="21" xfId="0" applyNumberFormat="1" applyFont="1" applyFill="1" applyBorder="1" applyAlignment="1" applyProtection="1">
      <alignment horizontal="left" vertical="center" indent="1"/>
    </xf>
    <xf numFmtId="1" fontId="7" fillId="0" borderId="10" xfId="0" applyNumberFormat="1" applyFont="1" applyFill="1" applyBorder="1" applyAlignment="1" applyProtection="1">
      <alignment horizontal="left" vertical="center" indent="1"/>
    </xf>
    <xf numFmtId="0" fontId="43" fillId="0" borderId="0" xfId="0" applyFont="1" applyBorder="1" applyAlignment="1" applyProtection="1">
      <alignment vertical="center"/>
    </xf>
    <xf numFmtId="0" fontId="2" fillId="0" borderId="43" xfId="0" applyFont="1" applyBorder="1" applyAlignment="1" applyProtection="1">
      <alignment vertical="center"/>
    </xf>
    <xf numFmtId="0" fontId="7" fillId="20" borderId="10" xfId="0" applyFont="1" applyFill="1" applyBorder="1" applyAlignment="1" applyProtection="1">
      <alignment vertical="center"/>
      <protection hidden="1"/>
    </xf>
    <xf numFmtId="0" fontId="7" fillId="0" borderId="0" xfId="0" applyFont="1" applyBorder="1" applyAlignment="1" applyProtection="1">
      <alignment horizontal="left" vertical="center" indent="1"/>
    </xf>
    <xf numFmtId="0" fontId="2" fillId="0" borderId="0" xfId="0" applyFont="1" applyFill="1" applyBorder="1" applyAlignment="1" applyProtection="1">
      <alignment vertical="center"/>
      <protection hidden="1"/>
    </xf>
    <xf numFmtId="0" fontId="2" fillId="0" borderId="43" xfId="0" applyFont="1" applyFill="1" applyBorder="1" applyAlignment="1" applyProtection="1">
      <alignment vertical="center"/>
      <protection hidden="1"/>
    </xf>
    <xf numFmtId="0" fontId="2" fillId="0" borderId="17" xfId="38" applyFont="1" applyBorder="1" applyAlignment="1" applyProtection="1">
      <alignment vertical="center"/>
      <protection hidden="1"/>
    </xf>
    <xf numFmtId="0" fontId="2" fillId="0" borderId="17" xfId="0" applyFont="1" applyBorder="1" applyAlignment="1" applyProtection="1">
      <alignment vertical="center"/>
      <protection hidden="1"/>
    </xf>
    <xf numFmtId="0" fontId="2" fillId="24" borderId="25" xfId="39" applyNumberFormat="1" applyFont="1" applyFill="1" applyBorder="1" applyAlignment="1" applyProtection="1">
      <alignment horizontal="left" vertical="center" indent="2"/>
      <protection hidden="1"/>
    </xf>
    <xf numFmtId="0" fontId="5" fillId="0" borderId="34" xfId="0" applyFont="1" applyFill="1" applyBorder="1" applyAlignment="1" applyProtection="1">
      <alignment vertical="center"/>
    </xf>
    <xf numFmtId="0" fontId="5" fillId="0" borderId="35" xfId="0" applyFont="1" applyFill="1" applyBorder="1" applyAlignment="1" applyProtection="1">
      <alignment vertical="center" wrapText="1"/>
    </xf>
    <xf numFmtId="4" fontId="14" fillId="0" borderId="35" xfId="0" applyNumberFormat="1" applyFont="1" applyFill="1" applyBorder="1" applyAlignment="1" applyProtection="1">
      <alignment horizontal="left" vertical="center" indent="2"/>
    </xf>
    <xf numFmtId="0" fontId="5" fillId="0" borderId="28" xfId="0" applyFont="1" applyFill="1" applyBorder="1" applyAlignment="1" applyProtection="1">
      <alignment vertical="center"/>
    </xf>
    <xf numFmtId="0" fontId="5" fillId="0" borderId="29" xfId="0" applyFont="1" applyFill="1" applyBorder="1" applyAlignment="1" applyProtection="1">
      <alignment horizontal="left" vertical="center"/>
    </xf>
    <xf numFmtId="4" fontId="14" fillId="0" borderId="29" xfId="0" applyNumberFormat="1" applyFont="1" applyFill="1" applyBorder="1" applyAlignment="1" applyProtection="1">
      <alignment horizontal="left" vertical="center" indent="2"/>
    </xf>
    <xf numFmtId="4" fontId="14" fillId="0" borderId="30" xfId="0" applyNumberFormat="1" applyFont="1" applyFill="1" applyBorder="1" applyAlignment="1" applyProtection="1">
      <alignment horizontal="left" vertical="center" indent="2"/>
    </xf>
    <xf numFmtId="0" fontId="2" fillId="0" borderId="15" xfId="0" applyFont="1" applyFill="1" applyBorder="1" applyAlignment="1" applyProtection="1">
      <alignment vertical="center"/>
    </xf>
    <xf numFmtId="0" fontId="3" fillId="0" borderId="29" xfId="37" applyFont="1" applyFill="1" applyBorder="1" applyAlignment="1" applyProtection="1">
      <alignment horizontal="left" vertical="center" wrapText="1" indent="1"/>
    </xf>
    <xf numFmtId="0" fontId="3" fillId="0" borderId="29" xfId="37" applyFont="1" applyFill="1" applyBorder="1" applyAlignment="1" applyProtection="1">
      <alignment horizontal="center" vertical="center" wrapText="1"/>
    </xf>
    <xf numFmtId="0" fontId="3" fillId="0" borderId="11" xfId="37" applyFont="1" applyFill="1" applyBorder="1" applyAlignment="1" applyProtection="1">
      <alignment horizontal="center" vertical="center" wrapText="1"/>
    </xf>
    <xf numFmtId="49" fontId="3" fillId="21" borderId="28" xfId="37" applyNumberFormat="1" applyFont="1" applyFill="1" applyBorder="1" applyAlignment="1" applyProtection="1">
      <alignment horizontal="left" vertical="center" wrapText="1" indent="1"/>
    </xf>
    <xf numFmtId="49" fontId="3" fillId="0" borderId="25" xfId="0" applyNumberFormat="1" applyFont="1" applyFill="1" applyBorder="1" applyAlignment="1" applyProtection="1">
      <alignment horizontal="left" vertical="center" indent="1"/>
    </xf>
    <xf numFmtId="0" fontId="3" fillId="0" borderId="53" xfId="37" applyFont="1" applyFill="1" applyBorder="1" applyAlignment="1" applyProtection="1">
      <alignment horizontal="center" vertical="center" wrapText="1"/>
    </xf>
    <xf numFmtId="49" fontId="3" fillId="0" borderId="25" xfId="0" applyNumberFormat="1" applyFont="1" applyFill="1" applyBorder="1" applyAlignment="1" applyProtection="1">
      <alignment horizontal="left" vertical="center" wrapText="1" indent="1"/>
    </xf>
    <xf numFmtId="0" fontId="2" fillId="0" borderId="11" xfId="0" applyFont="1" applyFill="1" applyBorder="1" applyAlignment="1" applyProtection="1">
      <alignment vertical="center"/>
    </xf>
    <xf numFmtId="0" fontId="5" fillId="0" borderId="0" xfId="0" applyFont="1" applyFill="1" applyBorder="1" applyAlignment="1" applyProtection="1"/>
    <xf numFmtId="0" fontId="5" fillId="0" borderId="31" xfId="0" applyFont="1" applyFill="1" applyBorder="1" applyAlignment="1" applyProtection="1">
      <alignment vertical="center"/>
    </xf>
    <xf numFmtId="0" fontId="5" fillId="0" borderId="32" xfId="0" applyFont="1" applyFill="1" applyBorder="1" applyAlignment="1" applyProtection="1">
      <alignment horizontal="left" vertical="center"/>
    </xf>
    <xf numFmtId="4" fontId="14" fillId="0" borderId="32" xfId="0" applyNumberFormat="1" applyFont="1" applyFill="1" applyBorder="1" applyAlignment="1" applyProtection="1">
      <alignment horizontal="left" vertical="center" indent="2"/>
    </xf>
    <xf numFmtId="4" fontId="14" fillId="0" borderId="33" xfId="0" applyNumberFormat="1" applyFont="1" applyFill="1" applyBorder="1" applyAlignment="1" applyProtection="1">
      <alignment horizontal="left" vertical="center" indent="2"/>
    </xf>
    <xf numFmtId="0" fontId="5" fillId="0" borderId="28" xfId="0" applyFont="1" applyFill="1" applyBorder="1" applyAlignment="1" applyProtection="1">
      <alignment horizontal="centerContinuous" vertical="center"/>
    </xf>
    <xf numFmtId="0" fontId="5" fillId="0" borderId="29" xfId="0" applyFont="1" applyFill="1" applyBorder="1" applyAlignment="1" applyProtection="1">
      <alignment horizontal="centerContinuous" vertical="center"/>
    </xf>
    <xf numFmtId="4" fontId="14" fillId="0" borderId="55" xfId="0" applyNumberFormat="1" applyFont="1" applyFill="1" applyBorder="1" applyAlignment="1" applyProtection="1">
      <alignment horizontal="left" vertical="center" indent="2"/>
    </xf>
    <xf numFmtId="0" fontId="5" fillId="0" borderId="26" xfId="0" applyFont="1" applyFill="1" applyBorder="1" applyAlignment="1" applyProtection="1">
      <alignment horizontal="left" vertical="center"/>
    </xf>
    <xf numFmtId="0" fontId="5" fillId="0" borderId="26" xfId="0" applyFont="1" applyFill="1" applyBorder="1" applyAlignment="1" applyProtection="1">
      <alignment horizontal="centerContinuous" vertical="center"/>
    </xf>
    <xf numFmtId="0" fontId="2" fillId="0" borderId="0" xfId="0" applyFont="1" applyFill="1" applyBorder="1" applyAlignment="1" applyProtection="1">
      <alignment horizontal="right" vertical="center" indent="1"/>
    </xf>
    <xf numFmtId="0" fontId="7" fillId="21" borderId="25" xfId="0" applyFont="1" applyFill="1" applyBorder="1" applyAlignment="1" applyProtection="1">
      <alignment horizontal="left" vertical="center" indent="1"/>
    </xf>
    <xf numFmtId="0" fontId="43" fillId="0" borderId="32" xfId="0" applyFont="1" applyFill="1" applyBorder="1" applyAlignment="1" applyProtection="1">
      <alignment vertical="center"/>
    </xf>
    <xf numFmtId="1" fontId="7" fillId="0" borderId="20" xfId="0" applyNumberFormat="1" applyFont="1" applyFill="1" applyBorder="1" applyAlignment="1" applyProtection="1">
      <alignment horizontal="left" vertical="center" indent="1"/>
    </xf>
    <xf numFmtId="0" fontId="5" fillId="0" borderId="31" xfId="0" applyFont="1" applyBorder="1" applyAlignment="1" applyProtection="1">
      <alignment vertical="center"/>
    </xf>
    <xf numFmtId="0" fontId="5" fillId="0" borderId="34" xfId="0" applyFont="1" applyBorder="1" applyAlignment="1" applyProtection="1">
      <alignment vertical="center"/>
    </xf>
    <xf numFmtId="49" fontId="2" fillId="0" borderId="34" xfId="0" applyNumberFormat="1" applyFont="1" applyFill="1" applyBorder="1" applyAlignment="1" applyProtection="1">
      <alignment horizontal="left" vertical="center" indent="1"/>
    </xf>
    <xf numFmtId="49" fontId="5" fillId="0" borderId="34" xfId="0" applyNumberFormat="1" applyFont="1" applyFill="1" applyBorder="1" applyAlignment="1" applyProtection="1">
      <alignment vertical="center"/>
    </xf>
    <xf numFmtId="0" fontId="5" fillId="0" borderId="35" xfId="0" applyFont="1" applyFill="1" applyBorder="1" applyAlignment="1" applyProtection="1">
      <alignment vertical="center"/>
    </xf>
    <xf numFmtId="49" fontId="4" fillId="0" borderId="34"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49" fontId="2" fillId="0" borderId="0" xfId="0" applyNumberFormat="1" applyFont="1" applyFill="1" applyBorder="1" applyAlignment="1" applyProtection="1">
      <alignment vertical="center"/>
    </xf>
    <xf numFmtId="0" fontId="7" fillId="20" borderId="26" xfId="0" applyFont="1" applyFill="1" applyBorder="1" applyAlignment="1" applyProtection="1">
      <alignment vertical="center"/>
    </xf>
    <xf numFmtId="0" fontId="5" fillId="20" borderId="26" xfId="0" applyFont="1" applyFill="1" applyBorder="1" applyAlignment="1" applyProtection="1">
      <alignment vertical="center"/>
    </xf>
    <xf numFmtId="0" fontId="7" fillId="20" borderId="25" xfId="0" applyFont="1" applyFill="1" applyBorder="1" applyAlignment="1" applyProtection="1">
      <alignment horizontal="left" vertical="center" indent="1"/>
    </xf>
    <xf numFmtId="0" fontId="5" fillId="20" borderId="26" xfId="0" applyFont="1" applyFill="1" applyBorder="1" applyProtection="1"/>
    <xf numFmtId="0" fontId="5" fillId="20" borderId="27" xfId="0" applyFont="1" applyFill="1" applyBorder="1" applyProtection="1"/>
    <xf numFmtId="0" fontId="2" fillId="0" borderId="0" xfId="52" applyFont="1" applyFill="1" applyBorder="1" applyAlignment="1" applyProtection="1">
      <alignment vertical="center"/>
      <protection hidden="1"/>
    </xf>
    <xf numFmtId="0" fontId="2" fillId="0" borderId="0" xfId="52" applyFont="1" applyFill="1" applyAlignment="1" applyProtection="1">
      <alignment vertical="center"/>
      <protection hidden="1"/>
    </xf>
    <xf numFmtId="0" fontId="2" fillId="0" borderId="0" xfId="52" applyNumberFormat="1" applyFont="1" applyFill="1" applyBorder="1" applyAlignment="1" applyProtection="1">
      <alignment horizontal="right" vertical="center"/>
      <protection hidden="1"/>
    </xf>
    <xf numFmtId="0" fontId="43" fillId="0" borderId="0" xfId="52" applyFont="1" applyFill="1" applyBorder="1" applyAlignment="1" applyProtection="1">
      <alignment vertical="center"/>
      <protection hidden="1"/>
    </xf>
    <xf numFmtId="0" fontId="2" fillId="0" borderId="0" xfId="52" applyFont="1" applyFill="1" applyBorder="1" applyAlignment="1" applyProtection="1">
      <alignment horizontal="center" vertical="center"/>
      <protection hidden="1"/>
    </xf>
    <xf numFmtId="4" fontId="2" fillId="0" borderId="0" xfId="52" applyNumberFormat="1" applyFont="1" applyFill="1" applyBorder="1" applyAlignment="1" applyProtection="1">
      <alignment horizontal="left" vertical="center"/>
      <protection hidden="1"/>
    </xf>
    <xf numFmtId="0" fontId="2" fillId="0" borderId="0" xfId="52" applyFont="1" applyFill="1" applyBorder="1" applyAlignment="1" applyProtection="1">
      <alignment horizontal="left" vertical="center" indent="1"/>
      <protection hidden="1"/>
    </xf>
    <xf numFmtId="0" fontId="2" fillId="0" borderId="0" xfId="52" applyFont="1" applyFill="1" applyBorder="1" applyAlignment="1" applyProtection="1">
      <alignment vertical="top" wrapText="1"/>
      <protection hidden="1"/>
    </xf>
    <xf numFmtId="0" fontId="20" fillId="0" borderId="0" xfId="52" applyFont="1" applyFill="1" applyBorder="1" applyAlignment="1" applyProtection="1">
      <alignment vertical="center"/>
      <protection hidden="1"/>
    </xf>
    <xf numFmtId="4" fontId="2" fillId="0" borderId="0" xfId="52" applyNumberFormat="1" applyFont="1" applyFill="1" applyBorder="1" applyAlignment="1" applyProtection="1">
      <alignment vertical="center"/>
      <protection hidden="1"/>
    </xf>
    <xf numFmtId="4" fontId="2" fillId="0" borderId="0" xfId="52" applyNumberFormat="1" applyFont="1" applyFill="1" applyBorder="1" applyAlignment="1" applyProtection="1">
      <alignment horizontal="right" vertical="center" indent="1"/>
      <protection hidden="1"/>
    </xf>
    <xf numFmtId="4" fontId="2" fillId="0" borderId="0" xfId="52" applyNumberFormat="1" applyFont="1" applyFill="1" applyBorder="1" applyAlignment="1" applyProtection="1">
      <alignment horizontal="left" vertical="center" indent="2"/>
      <protection hidden="1"/>
    </xf>
    <xf numFmtId="0" fontId="2" fillId="0" borderId="32" xfId="52" applyFont="1" applyFill="1" applyBorder="1" applyAlignment="1" applyProtection="1">
      <alignment vertical="center"/>
      <protection hidden="1"/>
    </xf>
    <xf numFmtId="4" fontId="2" fillId="0" borderId="32" xfId="52" applyNumberFormat="1" applyFont="1" applyFill="1" applyBorder="1" applyAlignment="1" applyProtection="1">
      <alignment horizontal="left" vertical="center"/>
      <protection hidden="1"/>
    </xf>
    <xf numFmtId="0" fontId="2" fillId="0" borderId="0" xfId="52" applyFont="1" applyFill="1" applyBorder="1" applyAlignment="1" applyProtection="1">
      <alignment horizontal="right" vertical="center"/>
      <protection hidden="1"/>
    </xf>
    <xf numFmtId="1" fontId="2" fillId="0" borderId="0" xfId="52" applyNumberFormat="1" applyFont="1" applyFill="1" applyBorder="1" applyAlignment="1" applyProtection="1">
      <alignment horizontal="center" vertical="center"/>
      <protection hidden="1"/>
    </xf>
    <xf numFmtId="0" fontId="2" fillId="0" borderId="0" xfId="52" applyFont="1" applyFill="1" applyBorder="1" applyAlignment="1" applyProtection="1">
      <alignment horizontal="left" vertical="center"/>
      <protection hidden="1"/>
    </xf>
    <xf numFmtId="0" fontId="2" fillId="0" borderId="0" xfId="52" applyFont="1" applyFill="1" applyBorder="1" applyAlignment="1" applyProtection="1">
      <alignment horizontal="left" vertical="center" wrapText="1" indent="1"/>
      <protection hidden="1"/>
    </xf>
    <xf numFmtId="0" fontId="2" fillId="0" borderId="35" xfId="52" applyFont="1" applyFill="1" applyBorder="1" applyAlignment="1" applyProtection="1">
      <alignment horizontal="left" vertical="center" wrapText="1" indent="1"/>
      <protection hidden="1"/>
    </xf>
    <xf numFmtId="4" fontId="7" fillId="0" borderId="0" xfId="52" applyNumberFormat="1" applyFont="1" applyFill="1" applyBorder="1" applyAlignment="1" applyProtection="1">
      <alignment horizontal="center" vertical="center"/>
      <protection hidden="1"/>
    </xf>
    <xf numFmtId="0" fontId="7" fillId="0" borderId="0" xfId="52" applyFont="1" applyFill="1" applyBorder="1" applyAlignment="1" applyProtection="1">
      <alignment vertical="center"/>
      <protection hidden="1"/>
    </xf>
    <xf numFmtId="49" fontId="2" fillId="0" borderId="0" xfId="52" applyNumberFormat="1" applyFont="1" applyFill="1" applyAlignment="1" applyProtection="1">
      <alignment vertical="center"/>
      <protection hidden="1"/>
    </xf>
    <xf numFmtId="4" fontId="2" fillId="0" borderId="0" xfId="52" applyNumberFormat="1" applyFont="1" applyFill="1" applyBorder="1" applyAlignment="1" applyProtection="1">
      <alignment horizontal="center" vertical="center"/>
      <protection hidden="1"/>
    </xf>
    <xf numFmtId="49" fontId="2" fillId="0" borderId="34" xfId="52" applyNumberFormat="1" applyFont="1" applyFill="1" applyBorder="1" applyAlignment="1" applyProtection="1">
      <alignment vertical="center"/>
      <protection hidden="1"/>
    </xf>
    <xf numFmtId="0" fontId="2" fillId="0" borderId="35" xfId="52" applyFont="1" applyFill="1" applyBorder="1" applyAlignment="1" applyProtection="1">
      <alignment vertical="center"/>
      <protection hidden="1"/>
    </xf>
    <xf numFmtId="0" fontId="2" fillId="0" borderId="34" xfId="52" applyFont="1" applyFill="1" applyBorder="1" applyAlignment="1" applyProtection="1">
      <alignment horizontal="left" vertical="center" indent="1"/>
      <protection hidden="1"/>
    </xf>
    <xf numFmtId="0" fontId="2" fillId="0" borderId="34" xfId="52" applyFont="1" applyFill="1" applyBorder="1" applyAlignment="1" applyProtection="1">
      <alignment vertical="center"/>
      <protection hidden="1"/>
    </xf>
    <xf numFmtId="0" fontId="20" fillId="0" borderId="34" xfId="52" applyFont="1" applyFill="1" applyBorder="1" applyAlignment="1" applyProtection="1">
      <alignment horizontal="left" vertical="center" indent="1"/>
      <protection hidden="1"/>
    </xf>
    <xf numFmtId="0" fontId="2" fillId="0" borderId="28" xfId="52" applyFont="1" applyFill="1" applyBorder="1" applyAlignment="1" applyProtection="1">
      <alignment vertical="center"/>
      <protection hidden="1"/>
    </xf>
    <xf numFmtId="0" fontId="2" fillId="0" borderId="29" xfId="52" applyFont="1" applyFill="1" applyBorder="1" applyAlignment="1" applyProtection="1">
      <alignment vertical="center"/>
      <protection hidden="1"/>
    </xf>
    <xf numFmtId="0" fontId="2" fillId="0" borderId="30" xfId="52" applyFont="1" applyFill="1" applyBorder="1" applyAlignment="1" applyProtection="1">
      <alignment vertical="center"/>
      <protection hidden="1"/>
    </xf>
    <xf numFmtId="0" fontId="7" fillId="22" borderId="25" xfId="52" applyFont="1" applyFill="1" applyBorder="1" applyAlignment="1" applyProtection="1">
      <alignment horizontal="left" vertical="center" indent="1"/>
      <protection hidden="1"/>
    </xf>
    <xf numFmtId="0" fontId="2" fillId="22" borderId="26" xfId="52" applyFont="1" applyFill="1" applyBorder="1" applyAlignment="1" applyProtection="1">
      <alignment vertical="center"/>
      <protection hidden="1"/>
    </xf>
    <xf numFmtId="0" fontId="2" fillId="22" borderId="27" xfId="52" applyFont="1" applyFill="1" applyBorder="1" applyAlignment="1" applyProtection="1">
      <alignment vertical="center"/>
      <protection hidden="1"/>
    </xf>
    <xf numFmtId="0" fontId="43" fillId="0" borderId="34" xfId="52" applyFont="1" applyFill="1" applyBorder="1" applyAlignment="1" applyProtection="1">
      <alignment horizontal="left" vertical="center" indent="1"/>
      <protection hidden="1"/>
    </xf>
    <xf numFmtId="0" fontId="7" fillId="0" borderId="34" xfId="52" applyNumberFormat="1" applyFont="1" applyFill="1" applyBorder="1" applyAlignment="1" applyProtection="1">
      <alignment horizontal="left" vertical="center" indent="1"/>
      <protection hidden="1"/>
    </xf>
    <xf numFmtId="0" fontId="7" fillId="0" borderId="28" xfId="52" applyNumberFormat="1" applyFont="1" applyFill="1" applyBorder="1" applyAlignment="1" applyProtection="1">
      <alignment horizontal="left" vertical="center" indent="1"/>
      <protection hidden="1"/>
    </xf>
    <xf numFmtId="0" fontId="7" fillId="0" borderId="29" xfId="52" applyFont="1" applyFill="1" applyBorder="1" applyAlignment="1" applyProtection="1">
      <alignment vertical="center"/>
      <protection hidden="1"/>
    </xf>
    <xf numFmtId="0" fontId="13" fillId="0" borderId="29" xfId="52" applyFont="1" applyFill="1" applyBorder="1" applyAlignment="1" applyProtection="1">
      <alignment horizontal="center" vertical="center"/>
      <protection hidden="1"/>
    </xf>
    <xf numFmtId="170" fontId="7" fillId="0" borderId="29" xfId="52" applyNumberFormat="1" applyFont="1" applyFill="1" applyBorder="1" applyAlignment="1" applyProtection="1">
      <alignment horizontal="right" vertical="center" indent="1"/>
      <protection hidden="1"/>
    </xf>
    <xf numFmtId="4" fontId="2" fillId="23" borderId="0" xfId="52" applyNumberFormat="1" applyFont="1" applyFill="1" applyAlignment="1" applyProtection="1">
      <alignment horizontal="right" vertical="center" indent="1"/>
      <protection hidden="1"/>
    </xf>
    <xf numFmtId="4" fontId="2" fillId="23" borderId="0" xfId="52" applyNumberFormat="1" applyFont="1" applyFill="1" applyBorder="1" applyAlignment="1" applyProtection="1">
      <alignment horizontal="right" vertical="center" indent="1"/>
      <protection hidden="1"/>
    </xf>
    <xf numFmtId="0" fontId="14" fillId="0" borderId="0" xfId="52" applyFont="1" applyFill="1" applyBorder="1" applyAlignment="1" applyProtection="1">
      <alignment horizontal="right" vertical="center" indent="1"/>
      <protection hidden="1"/>
    </xf>
    <xf numFmtId="0" fontId="14" fillId="0" borderId="0" xfId="52" applyFont="1" applyFill="1" applyBorder="1" applyAlignment="1" applyProtection="1">
      <alignment horizontal="center" vertical="center"/>
      <protection hidden="1"/>
    </xf>
    <xf numFmtId="0" fontId="14" fillId="0" borderId="35" xfId="52" applyFont="1" applyFill="1" applyBorder="1" applyAlignment="1" applyProtection="1">
      <alignment horizontal="center" vertical="center"/>
      <protection hidden="1"/>
    </xf>
    <xf numFmtId="0" fontId="5" fillId="23" borderId="0" xfId="0" applyFont="1" applyFill="1" applyAlignment="1" applyProtection="1">
      <alignment vertical="center"/>
      <protection locked="0" hidden="1"/>
    </xf>
    <xf numFmtId="0" fontId="14" fillId="0" borderId="0" xfId="0" applyFont="1" applyBorder="1" applyAlignment="1" applyProtection="1">
      <alignment horizontal="right" vertical="center" indent="1"/>
    </xf>
    <xf numFmtId="49" fontId="4" fillId="0" borderId="12" xfId="0" applyNumberFormat="1" applyFont="1" applyFill="1" applyBorder="1" applyAlignment="1" applyProtection="1">
      <alignment vertical="center"/>
    </xf>
    <xf numFmtId="4" fontId="14" fillId="0" borderId="0" xfId="0" applyNumberFormat="1" applyFont="1" applyFill="1" applyBorder="1" applyAlignment="1" applyProtection="1">
      <alignment horizontal="left" vertical="center" indent="1"/>
    </xf>
    <xf numFmtId="0" fontId="2" fillId="0" borderId="34" xfId="52" applyNumberFormat="1" applyFont="1" applyFill="1" applyBorder="1" applyAlignment="1" applyProtection="1">
      <alignment horizontal="left" vertical="center" indent="1"/>
      <protection hidden="1"/>
    </xf>
    <xf numFmtId="0" fontId="43" fillId="21" borderId="28" xfId="0" applyFont="1" applyFill="1" applyBorder="1" applyAlignment="1" applyProtection="1">
      <alignment horizontal="left" vertical="top" indent="1"/>
    </xf>
    <xf numFmtId="0" fontId="7" fillId="20" borderId="10" xfId="0" applyFont="1" applyFill="1" applyBorder="1" applyAlignment="1" applyProtection="1">
      <alignment horizontal="left" vertical="center" indent="1"/>
    </xf>
    <xf numFmtId="0" fontId="7" fillId="0" borderId="0" xfId="0" applyFont="1" applyBorder="1" applyAlignment="1" applyProtection="1">
      <alignment vertical="center"/>
    </xf>
    <xf numFmtId="0" fontId="7" fillId="21" borderId="29" xfId="0" applyFont="1" applyFill="1" applyBorder="1" applyAlignment="1" applyProtection="1">
      <alignment horizontal="left" vertical="center" indent="1"/>
    </xf>
    <xf numFmtId="0" fontId="7" fillId="21" borderId="30" xfId="0" applyFont="1" applyFill="1" applyBorder="1" applyAlignment="1" applyProtection="1">
      <alignment horizontal="left" vertical="center" indent="1"/>
    </xf>
    <xf numFmtId="0" fontId="2" fillId="23" borderId="0" xfId="0" applyFont="1" applyFill="1" applyAlignment="1" applyProtection="1">
      <alignment vertical="center"/>
      <protection locked="0" hidden="1"/>
    </xf>
    <xf numFmtId="0" fontId="5" fillId="23" borderId="0" xfId="0" applyFont="1" applyFill="1" applyBorder="1" applyAlignment="1" applyProtection="1">
      <alignment vertical="center"/>
      <protection locked="0" hidden="1"/>
    </xf>
    <xf numFmtId="0" fontId="2" fillId="24" borderId="24" xfId="39" applyNumberFormat="1" applyFont="1" applyFill="1" applyBorder="1" applyAlignment="1" applyProtection="1">
      <alignment horizontal="left" vertical="center" indent="2"/>
      <protection hidden="1"/>
    </xf>
    <xf numFmtId="0" fontId="2" fillId="21" borderId="26" xfId="39" applyNumberFormat="1" applyFont="1" applyFill="1" applyBorder="1" applyAlignment="1" applyProtection="1">
      <alignment vertical="center"/>
      <protection hidden="1"/>
    </xf>
    <xf numFmtId="4" fontId="43" fillId="21" borderId="26" xfId="0" applyNumberFormat="1" applyFont="1" applyFill="1" applyBorder="1" applyAlignment="1" applyProtection="1">
      <alignment horizontal="left" vertical="center" indent="1"/>
    </xf>
    <xf numFmtId="4" fontId="14" fillId="21" borderId="27" xfId="0" applyNumberFormat="1" applyFont="1" applyFill="1" applyBorder="1" applyAlignment="1" applyProtection="1">
      <alignment horizontal="left" vertical="center" indent="2"/>
    </xf>
    <xf numFmtId="0" fontId="2" fillId="21" borderId="32" xfId="39" applyNumberFormat="1" applyFont="1" applyFill="1" applyBorder="1" applyAlignment="1" applyProtection="1">
      <alignment horizontal="left" vertical="center" indent="2"/>
      <protection hidden="1"/>
    </xf>
    <xf numFmtId="4" fontId="14" fillId="21" borderId="33" xfId="0" applyNumberFormat="1" applyFont="1" applyFill="1" applyBorder="1" applyAlignment="1" applyProtection="1">
      <alignment horizontal="left" vertical="center" indent="2"/>
    </xf>
    <xf numFmtId="0" fontId="5" fillId="21" borderId="34" xfId="0" applyFont="1" applyFill="1" applyBorder="1" applyAlignment="1" applyProtection="1">
      <alignment horizontal="left" vertical="center"/>
    </xf>
    <xf numFmtId="0" fontId="5" fillId="21" borderId="0" xfId="0" applyFont="1" applyFill="1" applyBorder="1" applyAlignment="1" applyProtection="1">
      <alignment horizontal="left" vertical="center"/>
    </xf>
    <xf numFmtId="4" fontId="14" fillId="21" borderId="0" xfId="0" applyNumberFormat="1" applyFont="1" applyFill="1" applyBorder="1" applyAlignment="1" applyProtection="1">
      <alignment horizontal="left" vertical="center" indent="1"/>
    </xf>
    <xf numFmtId="4" fontId="14" fillId="21" borderId="35" xfId="0" applyNumberFormat="1" applyFont="1" applyFill="1" applyBorder="1" applyAlignment="1" applyProtection="1">
      <alignment horizontal="left" vertical="center" indent="2"/>
    </xf>
    <xf numFmtId="0" fontId="2" fillId="21" borderId="25" xfId="39" applyNumberFormat="1" applyFont="1" applyFill="1" applyBorder="1" applyAlignment="1" applyProtection="1">
      <alignment horizontal="left" vertical="center" indent="2"/>
      <protection hidden="1"/>
    </xf>
    <xf numFmtId="4" fontId="43" fillId="21" borderId="0" xfId="0" applyNumberFormat="1" applyFont="1" applyFill="1" applyBorder="1" applyAlignment="1" applyProtection="1">
      <alignment horizontal="left" vertical="center" indent="1"/>
    </xf>
    <xf numFmtId="0" fontId="5" fillId="21" borderId="34" xfId="0" applyFont="1" applyFill="1" applyBorder="1" applyAlignment="1" applyProtection="1">
      <alignment vertical="center"/>
    </xf>
    <xf numFmtId="0" fontId="5" fillId="21" borderId="28" xfId="0" applyFont="1" applyFill="1" applyBorder="1" applyAlignment="1" applyProtection="1">
      <alignment horizontal="left" vertical="center"/>
    </xf>
    <xf numFmtId="0" fontId="5" fillId="21" borderId="29" xfId="0" applyFont="1" applyFill="1" applyBorder="1" applyAlignment="1" applyProtection="1">
      <alignment horizontal="left" vertical="center"/>
    </xf>
    <xf numFmtId="4" fontId="14" fillId="21" borderId="29" xfId="0" applyNumberFormat="1" applyFont="1" applyFill="1" applyBorder="1" applyAlignment="1" applyProtection="1">
      <alignment horizontal="left" vertical="center" indent="1"/>
    </xf>
    <xf numFmtId="4" fontId="14" fillId="21" borderId="30" xfId="0" applyNumberFormat="1" applyFont="1" applyFill="1" applyBorder="1" applyAlignment="1" applyProtection="1">
      <alignment horizontal="left" vertical="center" indent="2"/>
    </xf>
    <xf numFmtId="0" fontId="5" fillId="22" borderId="25" xfId="0" applyFont="1" applyFill="1" applyBorder="1" applyAlignment="1" applyProtection="1">
      <alignment vertical="center" wrapText="1"/>
    </xf>
    <xf numFmtId="0" fontId="2" fillId="22" borderId="26" xfId="0" applyFont="1" applyFill="1" applyBorder="1" applyAlignment="1" applyProtection="1">
      <alignment vertical="center"/>
    </xf>
    <xf numFmtId="0" fontId="5" fillId="22" borderId="26" xfId="0" applyFont="1" applyFill="1" applyBorder="1" applyAlignment="1" applyProtection="1">
      <alignment vertical="center" wrapText="1"/>
    </xf>
    <xf numFmtId="0" fontId="5" fillId="22" borderId="27" xfId="0" applyFont="1" applyFill="1" applyBorder="1" applyAlignment="1" applyProtection="1">
      <alignment vertical="center" wrapText="1"/>
    </xf>
    <xf numFmtId="0" fontId="5" fillId="23" borderId="0" xfId="0" applyFont="1" applyFill="1" applyAlignment="1" applyProtection="1">
      <alignment horizontal="left" vertical="center" indent="1"/>
    </xf>
    <xf numFmtId="0" fontId="5" fillId="23" borderId="0" xfId="0" applyFont="1" applyFill="1" applyBorder="1" applyAlignment="1" applyProtection="1">
      <alignment horizontal="left" vertical="center" indent="1"/>
    </xf>
    <xf numFmtId="0" fontId="2" fillId="23" borderId="0" xfId="0" applyFont="1" applyFill="1" applyAlignment="1" applyProtection="1">
      <alignment horizontal="left" vertical="center" indent="1"/>
    </xf>
    <xf numFmtId="0" fontId="5" fillId="21" borderId="32" xfId="0" applyFont="1" applyFill="1" applyBorder="1" applyAlignment="1" applyProtection="1">
      <alignment vertical="center" wrapText="1"/>
    </xf>
    <xf numFmtId="0" fontId="5" fillId="21" borderId="33" xfId="0" applyFont="1" applyFill="1" applyBorder="1" applyAlignment="1" applyProtection="1">
      <alignment vertical="center" wrapText="1"/>
    </xf>
    <xf numFmtId="0" fontId="5" fillId="21" borderId="0" xfId="0" applyFont="1" applyFill="1" applyBorder="1" applyAlignment="1" applyProtection="1">
      <alignment vertical="center" wrapText="1"/>
    </xf>
    <xf numFmtId="0" fontId="5" fillId="21" borderId="35" xfId="0" applyFont="1" applyFill="1" applyBorder="1" applyAlignment="1" applyProtection="1">
      <alignment vertical="center" wrapText="1"/>
    </xf>
    <xf numFmtId="4" fontId="14" fillId="21" borderId="0" xfId="0" applyNumberFormat="1" applyFont="1" applyFill="1" applyBorder="1" applyAlignment="1" applyProtection="1">
      <alignment horizontal="left" vertical="center" indent="2"/>
    </xf>
    <xf numFmtId="4" fontId="14" fillId="21" borderId="29" xfId="0" applyNumberFormat="1" applyFont="1" applyFill="1" applyBorder="1" applyAlignment="1" applyProtection="1">
      <alignment horizontal="left" vertical="center" indent="2"/>
    </xf>
    <xf numFmtId="0" fontId="2" fillId="21" borderId="26" xfId="39" applyNumberFormat="1" applyFont="1" applyFill="1" applyBorder="1" applyAlignment="1" applyProtection="1">
      <alignment horizontal="left" vertical="center" indent="2"/>
      <protection hidden="1"/>
    </xf>
    <xf numFmtId="4" fontId="14" fillId="21" borderId="26" xfId="0" applyNumberFormat="1" applyFont="1" applyFill="1" applyBorder="1" applyAlignment="1" applyProtection="1">
      <alignment horizontal="left" vertical="center" indent="2"/>
    </xf>
    <xf numFmtId="4" fontId="43" fillId="21" borderId="32" xfId="0" applyNumberFormat="1" applyFont="1" applyFill="1" applyBorder="1" applyAlignment="1" applyProtection="1">
      <alignment horizontal="left" vertical="center" indent="1"/>
    </xf>
    <xf numFmtId="4" fontId="14" fillId="21" borderId="32" xfId="0" applyNumberFormat="1" applyFont="1" applyFill="1" applyBorder="1" applyAlignment="1" applyProtection="1">
      <alignment horizontal="left" vertical="center" indent="2"/>
    </xf>
    <xf numFmtId="0" fontId="2" fillId="21" borderId="0" xfId="39" applyNumberFormat="1" applyFont="1" applyFill="1" applyBorder="1" applyAlignment="1" applyProtection="1">
      <alignment horizontal="left" vertical="center" indent="2"/>
      <protection hidden="1"/>
    </xf>
    <xf numFmtId="0" fontId="5" fillId="21" borderId="0" xfId="0" applyFont="1" applyFill="1" applyBorder="1" applyAlignment="1" applyProtection="1">
      <alignment vertical="center"/>
    </xf>
    <xf numFmtId="0" fontId="2" fillId="21" borderId="31" xfId="39" applyNumberFormat="1" applyFont="1" applyFill="1" applyBorder="1" applyAlignment="1" applyProtection="1">
      <alignment horizontal="left" vertical="center" indent="2"/>
      <protection hidden="1"/>
    </xf>
    <xf numFmtId="0" fontId="2" fillId="21" borderId="32" xfId="39" applyNumberFormat="1" applyFont="1" applyFill="1" applyBorder="1" applyAlignment="1" applyProtection="1">
      <alignment vertical="center"/>
      <protection hidden="1"/>
    </xf>
    <xf numFmtId="0" fontId="2" fillId="21" borderId="26" xfId="39" applyNumberFormat="1" applyFont="1" applyFill="1" applyBorder="1" applyAlignment="1" applyProtection="1">
      <alignment horizontal="left" vertical="center" indent="1"/>
      <protection hidden="1"/>
    </xf>
    <xf numFmtId="0" fontId="2" fillId="21" borderId="32" xfId="39" applyNumberFormat="1" applyFont="1" applyFill="1" applyBorder="1" applyAlignment="1" applyProtection="1">
      <alignment horizontal="left" vertical="center" indent="1"/>
      <protection hidden="1"/>
    </xf>
    <xf numFmtId="0" fontId="2" fillId="21" borderId="0" xfId="39" applyNumberFormat="1" applyFont="1" applyFill="1" applyBorder="1" applyAlignment="1" applyProtection="1">
      <alignment vertical="center"/>
      <protection hidden="1"/>
    </xf>
    <xf numFmtId="0" fontId="2" fillId="20" borderId="32" xfId="39" applyNumberFormat="1" applyFont="1" applyFill="1" applyBorder="1" applyAlignment="1" applyProtection="1">
      <alignment horizontal="left" vertical="center" indent="2"/>
      <protection hidden="1"/>
    </xf>
    <xf numFmtId="0" fontId="5" fillId="20" borderId="32" xfId="0" applyFont="1" applyFill="1" applyBorder="1" applyAlignment="1" applyProtection="1">
      <alignment horizontal="left" vertical="center" indent="1"/>
    </xf>
    <xf numFmtId="4" fontId="14" fillId="20" borderId="33" xfId="0" applyNumberFormat="1" applyFont="1" applyFill="1" applyBorder="1" applyAlignment="1" applyProtection="1">
      <alignment horizontal="left" vertical="center" indent="2"/>
    </xf>
    <xf numFmtId="0" fontId="5" fillId="20" borderId="0" xfId="0" applyFont="1" applyFill="1" applyBorder="1" applyAlignment="1" applyProtection="1">
      <alignment horizontal="left" vertical="center"/>
    </xf>
    <xf numFmtId="4" fontId="14" fillId="20" borderId="0" xfId="0" applyNumberFormat="1" applyFont="1" applyFill="1" applyBorder="1" applyAlignment="1" applyProtection="1">
      <alignment horizontal="left" vertical="center" indent="1"/>
    </xf>
    <xf numFmtId="4" fontId="14" fillId="20" borderId="35" xfId="0" applyNumberFormat="1" applyFont="1" applyFill="1" applyBorder="1" applyAlignment="1" applyProtection="1">
      <alignment horizontal="left" vertical="center" indent="2"/>
    </xf>
    <xf numFmtId="0" fontId="2" fillId="20" borderId="34" xfId="39" applyNumberFormat="1" applyFont="1" applyFill="1" applyBorder="1" applyAlignment="1" applyProtection="1">
      <alignment horizontal="left" vertical="center" indent="1"/>
      <protection hidden="1"/>
    </xf>
    <xf numFmtId="4" fontId="43" fillId="20" borderId="0" xfId="0" applyNumberFormat="1" applyFont="1" applyFill="1" applyBorder="1" applyAlignment="1" applyProtection="1">
      <alignment horizontal="left" vertical="center" indent="1"/>
    </xf>
    <xf numFmtId="0" fontId="5" fillId="20" borderId="29" xfId="0" applyFont="1" applyFill="1" applyBorder="1" applyAlignment="1" applyProtection="1">
      <alignment horizontal="left" vertical="center"/>
    </xf>
    <xf numFmtId="4" fontId="14" fillId="20" borderId="29" xfId="0" applyNumberFormat="1" applyFont="1" applyFill="1" applyBorder="1" applyAlignment="1" applyProtection="1">
      <alignment horizontal="left" vertical="center" indent="1"/>
    </xf>
    <xf numFmtId="4" fontId="14" fillId="20" borderId="30" xfId="0" applyNumberFormat="1" applyFont="1" applyFill="1" applyBorder="1" applyAlignment="1" applyProtection="1">
      <alignment horizontal="left" vertical="center" indent="2"/>
    </xf>
    <xf numFmtId="0" fontId="2" fillId="20" borderId="25" xfId="39" applyNumberFormat="1" applyFont="1" applyFill="1" applyBorder="1" applyAlignment="1" applyProtection="1">
      <alignment horizontal="left" vertical="center" indent="2"/>
      <protection hidden="1"/>
    </xf>
    <xf numFmtId="0" fontId="2" fillId="20" borderId="26" xfId="39" applyNumberFormat="1" applyFont="1" applyFill="1" applyBorder="1" applyAlignment="1" applyProtection="1">
      <alignment vertical="center"/>
      <protection hidden="1"/>
    </xf>
    <xf numFmtId="4" fontId="43" fillId="20" borderId="26" xfId="0" applyNumberFormat="1" applyFont="1" applyFill="1" applyBorder="1" applyAlignment="1" applyProtection="1">
      <alignment horizontal="left" vertical="center" indent="1"/>
    </xf>
    <xf numFmtId="4" fontId="14" fillId="20" borderId="27" xfId="0" applyNumberFormat="1" applyFont="1" applyFill="1" applyBorder="1" applyAlignment="1" applyProtection="1">
      <alignment horizontal="left" vertical="center" indent="2"/>
    </xf>
    <xf numFmtId="0" fontId="5" fillId="20" borderId="34" xfId="0" applyFont="1" applyFill="1" applyBorder="1" applyAlignment="1" applyProtection="1">
      <alignment horizontal="left" vertical="center"/>
    </xf>
    <xf numFmtId="0" fontId="5" fillId="20" borderId="28" xfId="0" applyFont="1" applyFill="1" applyBorder="1" applyAlignment="1" applyProtection="1">
      <alignment horizontal="left" vertical="center"/>
    </xf>
    <xf numFmtId="0" fontId="2" fillId="20" borderId="31" xfId="39" applyNumberFormat="1" applyFont="1" applyFill="1" applyBorder="1" applyAlignment="1" applyProtection="1">
      <alignment horizontal="left" vertical="center" indent="2"/>
      <protection hidden="1"/>
    </xf>
    <xf numFmtId="0" fontId="2" fillId="20" borderId="32" xfId="39" applyNumberFormat="1" applyFont="1" applyFill="1" applyBorder="1" applyAlignment="1" applyProtection="1">
      <alignment vertical="center"/>
      <protection hidden="1"/>
    </xf>
    <xf numFmtId="0" fontId="5" fillId="0" borderId="10" xfId="0" applyFont="1" applyFill="1" applyBorder="1" applyAlignment="1" applyProtection="1">
      <alignment horizontal="right" vertical="center"/>
    </xf>
    <xf numFmtId="0" fontId="5" fillId="0" borderId="10" xfId="0" applyFont="1" applyFill="1" applyBorder="1" applyAlignment="1" applyProtection="1">
      <alignment vertical="center"/>
    </xf>
    <xf numFmtId="0" fontId="20" fillId="0" borderId="0" xfId="0" applyFont="1" applyBorder="1" applyAlignment="1" applyProtection="1">
      <alignment vertical="center"/>
    </xf>
    <xf numFmtId="0" fontId="2" fillId="21" borderId="0" xfId="0" applyFont="1" applyFill="1" applyBorder="1" applyAlignment="1" applyProtection="1">
      <alignment horizontal="left" vertical="center" indent="1"/>
    </xf>
    <xf numFmtId="0" fontId="2" fillId="21" borderId="34" xfId="0" applyFont="1" applyFill="1" applyBorder="1" applyAlignment="1" applyProtection="1">
      <alignment horizontal="left" vertical="center" indent="1"/>
    </xf>
    <xf numFmtId="0" fontId="2" fillId="21" borderId="35" xfId="0" applyFont="1" applyFill="1" applyBorder="1" applyAlignment="1" applyProtection="1">
      <alignment horizontal="left" vertical="center" indent="1"/>
    </xf>
    <xf numFmtId="0" fontId="2" fillId="21" borderId="28" xfId="0" applyFont="1" applyFill="1" applyBorder="1" applyAlignment="1" applyProtection="1">
      <alignment horizontal="left" vertical="center" indent="1"/>
    </xf>
    <xf numFmtId="0" fontId="2" fillId="21" borderId="29" xfId="0" applyFont="1" applyFill="1" applyBorder="1" applyAlignment="1" applyProtection="1">
      <alignment horizontal="left" vertical="center" indent="1"/>
    </xf>
    <xf numFmtId="0" fontId="2" fillId="21" borderId="30" xfId="0" applyFont="1" applyFill="1" applyBorder="1" applyAlignment="1" applyProtection="1">
      <alignment horizontal="left" vertical="center" indent="1"/>
    </xf>
    <xf numFmtId="0" fontId="2" fillId="21" borderId="0" xfId="0" applyFont="1" applyFill="1" applyBorder="1" applyAlignment="1" applyProtection="1">
      <alignment vertical="center"/>
    </xf>
    <xf numFmtId="0" fontId="5" fillId="21" borderId="35" xfId="0" applyFont="1" applyFill="1" applyBorder="1" applyAlignment="1" applyProtection="1">
      <alignment vertical="center"/>
    </xf>
    <xf numFmtId="0" fontId="5" fillId="21" borderId="30" xfId="0" applyFont="1" applyFill="1" applyBorder="1" applyAlignment="1" applyProtection="1">
      <alignment vertical="center"/>
    </xf>
    <xf numFmtId="49" fontId="3" fillId="0" borderId="28" xfId="0" applyNumberFormat="1" applyFont="1" applyFill="1" applyBorder="1" applyAlignment="1" applyProtection="1">
      <alignment horizontal="left" vertical="center" indent="1"/>
    </xf>
    <xf numFmtId="0" fontId="43" fillId="0" borderId="29" xfId="37" applyFont="1" applyFill="1" applyBorder="1" applyAlignment="1" applyProtection="1">
      <alignment vertical="top"/>
    </xf>
    <xf numFmtId="0" fontId="3" fillId="0" borderId="29" xfId="37" applyFont="1" applyFill="1" applyBorder="1" applyAlignment="1" applyProtection="1">
      <alignment vertical="center"/>
    </xf>
    <xf numFmtId="0" fontId="3" fillId="0" borderId="30" xfId="37" applyFont="1" applyFill="1" applyBorder="1" applyAlignment="1" applyProtection="1">
      <alignment vertical="center"/>
    </xf>
    <xf numFmtId="49" fontId="3" fillId="0" borderId="31" xfId="0" applyNumberFormat="1" applyFont="1" applyFill="1" applyBorder="1" applyAlignment="1" applyProtection="1">
      <alignment horizontal="left" indent="1"/>
    </xf>
    <xf numFmtId="0" fontId="7" fillId="0" borderId="0" xfId="0" applyFont="1" applyBorder="1" applyAlignment="1" applyProtection="1">
      <alignment vertical="center"/>
    </xf>
    <xf numFmtId="0" fontId="2" fillId="0" borderId="0" xfId="0" applyFont="1" applyFill="1" applyAlignment="1" applyProtection="1">
      <alignment vertical="top" wrapText="1"/>
    </xf>
    <xf numFmtId="0" fontId="5" fillId="0" borderId="0" xfId="0" applyFont="1" applyFill="1" applyAlignment="1" applyProtection="1">
      <alignment vertical="top" wrapText="1"/>
    </xf>
    <xf numFmtId="0" fontId="7" fillId="17" borderId="21" xfId="0" applyNumberFormat="1" applyFont="1" applyFill="1" applyBorder="1" applyAlignment="1" applyProtection="1">
      <alignment horizontal="left" vertical="center" indent="1"/>
      <protection locked="0"/>
    </xf>
    <xf numFmtId="0" fontId="7" fillId="17" borderId="10" xfId="0" applyNumberFormat="1" applyFont="1" applyFill="1" applyBorder="1" applyAlignment="1" applyProtection="1">
      <alignment horizontal="left" vertical="center" indent="1"/>
      <protection locked="0"/>
    </xf>
    <xf numFmtId="0" fontId="7" fillId="17" borderId="20" xfId="0" applyNumberFormat="1" applyFont="1" applyFill="1" applyBorder="1" applyAlignment="1" applyProtection="1">
      <alignment horizontal="left" vertical="center" indent="1"/>
      <protection locked="0"/>
    </xf>
    <xf numFmtId="49" fontId="2" fillId="19" borderId="25" xfId="0" applyNumberFormat="1" applyFont="1" applyFill="1" applyBorder="1" applyAlignment="1" applyProtection="1">
      <alignment horizontal="left" vertical="center" indent="1"/>
      <protection locked="0"/>
    </xf>
    <xf numFmtId="49" fontId="5" fillId="19" borderId="27" xfId="0" applyNumberFormat="1" applyFont="1" applyFill="1" applyBorder="1" applyAlignment="1" applyProtection="1">
      <alignment horizontal="left" vertical="center" indent="1"/>
      <protection locked="0"/>
    </xf>
    <xf numFmtId="14" fontId="2" fillId="18" borderId="14" xfId="39" applyNumberFormat="1" applyFont="1" applyFill="1" applyBorder="1" applyAlignment="1" applyProtection="1">
      <alignment horizontal="left" vertical="center" indent="1"/>
      <protection locked="0" hidden="1"/>
    </xf>
    <xf numFmtId="49" fontId="5" fillId="19" borderId="26" xfId="0" applyNumberFormat="1" applyFont="1" applyFill="1" applyBorder="1" applyAlignment="1" applyProtection="1">
      <alignment horizontal="left" vertical="center" indent="1"/>
      <protection locked="0"/>
    </xf>
    <xf numFmtId="0" fontId="2" fillId="17" borderId="25" xfId="0" applyFont="1" applyFill="1" applyBorder="1" applyAlignment="1" applyProtection="1">
      <alignment horizontal="left" vertical="center" indent="1"/>
      <protection locked="0"/>
    </xf>
    <xf numFmtId="0" fontId="5" fillId="17" borderId="26" xfId="0" applyFont="1" applyFill="1" applyBorder="1" applyAlignment="1" applyProtection="1">
      <alignment horizontal="left" vertical="center" indent="1"/>
      <protection locked="0"/>
    </xf>
    <xf numFmtId="0" fontId="2" fillId="0" borderId="17" xfId="0" applyFont="1" applyFill="1" applyBorder="1" applyAlignment="1" applyProtection="1">
      <alignment horizontal="left" vertical="top" wrapText="1" indent="1"/>
    </xf>
    <xf numFmtId="0" fontId="2" fillId="0" borderId="0" xfId="0" applyFont="1" applyFill="1" applyBorder="1" applyAlignment="1" applyProtection="1">
      <alignment horizontal="left" vertical="top" wrapText="1" indent="1"/>
    </xf>
    <xf numFmtId="0" fontId="2" fillId="17" borderId="21" xfId="0" applyFont="1" applyFill="1" applyBorder="1" applyAlignment="1" applyProtection="1">
      <alignment horizontal="left" vertical="center" indent="2"/>
      <protection hidden="1"/>
    </xf>
    <xf numFmtId="0" fontId="2" fillId="17" borderId="10" xfId="0" applyFont="1" applyFill="1" applyBorder="1" applyAlignment="1" applyProtection="1">
      <alignment horizontal="left" vertical="center" indent="2"/>
      <protection hidden="1"/>
    </xf>
    <xf numFmtId="0" fontId="2" fillId="17" borderId="20" xfId="0" applyFont="1" applyFill="1" applyBorder="1" applyAlignment="1" applyProtection="1">
      <alignment horizontal="left" vertical="center" indent="2"/>
      <protection hidden="1"/>
    </xf>
    <xf numFmtId="0" fontId="3" fillId="0" borderId="15" xfId="0" applyFont="1" applyFill="1" applyBorder="1" applyAlignment="1" applyProtection="1">
      <alignment vertical="top"/>
      <protection hidden="1"/>
    </xf>
    <xf numFmtId="0" fontId="3" fillId="0" borderId="13" xfId="0" applyFont="1" applyFill="1" applyBorder="1" applyAlignment="1" applyProtection="1">
      <alignment vertical="top"/>
      <protection hidden="1"/>
    </xf>
    <xf numFmtId="0" fontId="3" fillId="0" borderId="16" xfId="0" applyFont="1" applyFill="1" applyBorder="1" applyAlignment="1" applyProtection="1">
      <alignment vertical="top"/>
      <protection hidden="1"/>
    </xf>
    <xf numFmtId="0" fontId="3" fillId="0" borderId="17" xfId="0" applyFont="1" applyFill="1" applyBorder="1" applyAlignment="1" applyProtection="1">
      <alignment vertical="top"/>
      <protection hidden="1"/>
    </xf>
    <xf numFmtId="0" fontId="3" fillId="0" borderId="0" xfId="0" applyFont="1" applyFill="1" applyBorder="1" applyAlignment="1" applyProtection="1">
      <alignment vertical="top"/>
      <protection hidden="1"/>
    </xf>
    <xf numFmtId="0" fontId="3" fillId="0" borderId="11" xfId="0" applyFont="1" applyFill="1" applyBorder="1" applyAlignment="1" applyProtection="1">
      <alignment vertical="top"/>
      <protection hidden="1"/>
    </xf>
    <xf numFmtId="0" fontId="3" fillId="0" borderId="18" xfId="0" applyFont="1" applyFill="1" applyBorder="1" applyAlignment="1" applyProtection="1">
      <alignment vertical="top"/>
      <protection hidden="1"/>
    </xf>
    <xf numFmtId="0" fontId="3" fillId="0" borderId="12" xfId="0" applyFont="1" applyFill="1" applyBorder="1" applyAlignment="1" applyProtection="1">
      <alignment vertical="top"/>
      <protection hidden="1"/>
    </xf>
    <xf numFmtId="0" fontId="3" fillId="0" borderId="19" xfId="0" applyFont="1" applyFill="1" applyBorder="1" applyAlignment="1" applyProtection="1">
      <alignment vertical="top"/>
      <protection hidden="1"/>
    </xf>
    <xf numFmtId="0" fontId="7" fillId="20" borderId="21" xfId="0" applyFont="1" applyFill="1" applyBorder="1" applyAlignment="1" applyProtection="1">
      <alignment horizontal="left" vertical="center" indent="1"/>
    </xf>
    <xf numFmtId="0" fontId="7" fillId="20" borderId="10" xfId="0" applyFont="1" applyFill="1" applyBorder="1" applyAlignment="1" applyProtection="1">
      <alignment horizontal="left" vertical="center" indent="1"/>
    </xf>
    <xf numFmtId="0" fontId="7" fillId="20" borderId="20" xfId="0" applyFont="1" applyFill="1" applyBorder="1" applyAlignment="1" applyProtection="1">
      <alignment horizontal="left" vertical="center" indent="1"/>
    </xf>
    <xf numFmtId="0" fontId="0" fillId="0" borderId="26" xfId="0" applyBorder="1" applyProtection="1">
      <protection locked="0"/>
    </xf>
    <xf numFmtId="0" fontId="0" fillId="0" borderId="27" xfId="0" applyBorder="1" applyProtection="1">
      <protection locked="0"/>
    </xf>
    <xf numFmtId="49" fontId="5" fillId="17" borderId="25" xfId="0" applyNumberFormat="1" applyFont="1" applyFill="1" applyBorder="1" applyAlignment="1" applyProtection="1">
      <alignment horizontal="left" vertical="center" indent="1"/>
      <protection locked="0"/>
    </xf>
    <xf numFmtId="49" fontId="5" fillId="17" borderId="26" xfId="0" applyNumberFormat="1" applyFont="1" applyFill="1" applyBorder="1" applyAlignment="1" applyProtection="1">
      <alignment horizontal="left" vertical="center" indent="1"/>
      <protection locked="0"/>
    </xf>
    <xf numFmtId="49" fontId="5" fillId="17" borderId="27" xfId="0" applyNumberFormat="1" applyFont="1" applyFill="1" applyBorder="1" applyAlignment="1" applyProtection="1">
      <alignment horizontal="left" vertical="center" indent="1"/>
      <protection locked="0"/>
    </xf>
    <xf numFmtId="49" fontId="5" fillId="19" borderId="25" xfId="0" applyNumberFormat="1" applyFont="1" applyFill="1" applyBorder="1" applyAlignment="1" applyProtection="1">
      <alignment horizontal="left" vertical="center" wrapText="1" indent="1"/>
      <protection locked="0"/>
    </xf>
    <xf numFmtId="49" fontId="5" fillId="19" borderId="26" xfId="0" applyNumberFormat="1" applyFont="1" applyFill="1" applyBorder="1" applyAlignment="1" applyProtection="1">
      <alignment horizontal="left" vertical="center" wrapText="1" indent="1"/>
      <protection locked="0"/>
    </xf>
    <xf numFmtId="49" fontId="5" fillId="19" borderId="27" xfId="0" applyNumberFormat="1" applyFont="1" applyFill="1" applyBorder="1" applyAlignment="1" applyProtection="1">
      <alignment horizontal="left" vertical="center" wrapText="1" indent="1"/>
      <protection locked="0"/>
    </xf>
    <xf numFmtId="0" fontId="2" fillId="0" borderId="17" xfId="0" applyFont="1" applyFill="1" applyBorder="1" applyAlignment="1" applyProtection="1">
      <alignment horizontal="left" vertical="top" indent="1"/>
    </xf>
    <xf numFmtId="0" fontId="5" fillId="0" borderId="0" xfId="0" applyFont="1" applyFill="1" applyBorder="1" applyAlignment="1" applyProtection="1">
      <alignment horizontal="left" vertical="top" indent="1"/>
    </xf>
    <xf numFmtId="170" fontId="7" fillId="0" borderId="25" xfId="0" applyNumberFormat="1" applyFont="1" applyFill="1" applyBorder="1" applyAlignment="1" applyProtection="1">
      <alignment horizontal="center" vertical="center"/>
    </xf>
    <xf numFmtId="170" fontId="7" fillId="0" borderId="26" xfId="0" applyNumberFormat="1" applyFont="1" applyFill="1" applyBorder="1" applyAlignment="1" applyProtection="1">
      <alignment horizontal="center" vertical="center"/>
    </xf>
    <xf numFmtId="170" fontId="7" fillId="0" borderId="27" xfId="0" applyNumberFormat="1" applyFont="1" applyFill="1" applyBorder="1" applyAlignment="1" applyProtection="1">
      <alignment horizontal="center" vertical="center"/>
    </xf>
    <xf numFmtId="14" fontId="2" fillId="19" borderId="25" xfId="0" applyNumberFormat="1" applyFont="1" applyFill="1" applyBorder="1" applyAlignment="1" applyProtection="1">
      <alignment horizontal="center" vertical="center"/>
      <protection locked="0"/>
    </xf>
    <xf numFmtId="14" fontId="2" fillId="19" borderId="27"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wrapText="1" indent="1"/>
    </xf>
    <xf numFmtId="0" fontId="3" fillId="0" borderId="32" xfId="37" applyFont="1" applyFill="1" applyBorder="1" applyAlignment="1" applyProtection="1"/>
    <xf numFmtId="0" fontId="3" fillId="0" borderId="33" xfId="37" applyFont="1" applyFill="1" applyBorder="1" applyAlignment="1" applyProtection="1"/>
    <xf numFmtId="0" fontId="3" fillId="17" borderId="31" xfId="37" applyFont="1" applyFill="1" applyBorder="1" applyAlignment="1" applyProtection="1">
      <alignment horizontal="center" vertical="center" wrapText="1"/>
      <protection locked="0"/>
    </xf>
    <xf numFmtId="0" fontId="3" fillId="17" borderId="33" xfId="37" applyFont="1" applyFill="1" applyBorder="1" applyAlignment="1" applyProtection="1">
      <alignment horizontal="center" vertical="center" wrapText="1"/>
      <protection locked="0"/>
    </xf>
    <xf numFmtId="0" fontId="3" fillId="17" borderId="28" xfId="37" applyFont="1" applyFill="1" applyBorder="1" applyAlignment="1" applyProtection="1">
      <alignment horizontal="center" vertical="center" wrapText="1"/>
      <protection locked="0"/>
    </xf>
    <xf numFmtId="0" fontId="3" fillId="17" borderId="30" xfId="37" applyFont="1" applyFill="1" applyBorder="1" applyAlignment="1" applyProtection="1">
      <alignment horizontal="center" vertical="center" wrapText="1"/>
      <protection locked="0"/>
    </xf>
    <xf numFmtId="1" fontId="7" fillId="0" borderId="21" xfId="0" applyNumberFormat="1" applyFont="1" applyFill="1" applyBorder="1" applyAlignment="1" applyProtection="1">
      <alignment horizontal="left" vertical="center" indent="1"/>
    </xf>
    <xf numFmtId="1" fontId="7" fillId="0" borderId="10" xfId="0" applyNumberFormat="1" applyFont="1" applyFill="1" applyBorder="1" applyAlignment="1" applyProtection="1">
      <alignment horizontal="left" vertical="center" indent="1"/>
    </xf>
    <xf numFmtId="0" fontId="5" fillId="0" borderId="20" xfId="0" applyFont="1" applyFill="1" applyBorder="1" applyAlignment="1" applyProtection="1">
      <alignment horizontal="left" vertical="center" indent="1"/>
    </xf>
    <xf numFmtId="0" fontId="3" fillId="21" borderId="29" xfId="37" applyFont="1" applyFill="1" applyBorder="1" applyAlignment="1" applyProtection="1">
      <alignment vertical="center"/>
    </xf>
    <xf numFmtId="0" fontId="7" fillId="0" borderId="0" xfId="38" applyFont="1" applyBorder="1" applyAlignment="1" applyProtection="1">
      <alignment vertical="center" wrapText="1"/>
      <protection hidden="1"/>
    </xf>
    <xf numFmtId="0" fontId="2" fillId="0" borderId="0" xfId="0" applyFont="1" applyBorder="1" applyAlignment="1" applyProtection="1">
      <alignment vertical="center" wrapText="1"/>
    </xf>
    <xf numFmtId="0" fontId="2" fillId="0" borderId="43" xfId="0" applyFont="1" applyBorder="1" applyAlignment="1" applyProtection="1">
      <alignment vertical="center" wrapText="1"/>
    </xf>
    <xf numFmtId="0" fontId="3" fillId="0" borderId="26" xfId="37" applyFont="1" applyFill="1" applyBorder="1" applyAlignment="1" applyProtection="1">
      <alignment vertical="center"/>
    </xf>
    <xf numFmtId="0" fontId="3" fillId="0" borderId="27" xfId="37" applyFont="1" applyFill="1" applyBorder="1" applyAlignment="1" applyProtection="1">
      <alignment vertical="center"/>
    </xf>
    <xf numFmtId="0" fontId="3" fillId="0" borderId="25" xfId="37" applyFont="1" applyFill="1" applyBorder="1" applyAlignment="1" applyProtection="1">
      <alignment horizontal="left" vertical="center" indent="1"/>
    </xf>
    <xf numFmtId="0" fontId="3" fillId="0" borderId="26" xfId="37" applyFont="1" applyFill="1" applyBorder="1" applyAlignment="1" applyProtection="1">
      <alignment horizontal="left" vertical="center" indent="1"/>
    </xf>
    <xf numFmtId="0" fontId="3" fillId="0" borderId="27" xfId="37" applyFont="1" applyFill="1" applyBorder="1" applyAlignment="1" applyProtection="1">
      <alignment horizontal="left" vertical="center" indent="1"/>
    </xf>
    <xf numFmtId="0" fontId="3" fillId="0" borderId="25" xfId="37" applyFont="1" applyFill="1" applyBorder="1" applyAlignment="1" applyProtection="1">
      <alignment horizontal="left" vertical="center" wrapText="1" indent="1"/>
    </xf>
    <xf numFmtId="0" fontId="3" fillId="0" borderId="26" xfId="37" applyFont="1" applyFill="1" applyBorder="1" applyAlignment="1" applyProtection="1">
      <alignment horizontal="left" vertical="center" wrapText="1" indent="1"/>
    </xf>
    <xf numFmtId="0" fontId="3" fillId="0" borderId="27" xfId="37" applyFont="1" applyFill="1" applyBorder="1" applyAlignment="1" applyProtection="1">
      <alignment horizontal="left" vertical="center" wrapText="1" indent="1"/>
    </xf>
    <xf numFmtId="0" fontId="3" fillId="17" borderId="54" xfId="37" applyFont="1" applyFill="1" applyBorder="1" applyAlignment="1" applyProtection="1">
      <alignment horizontal="center" vertical="center" wrapText="1"/>
      <protection locked="0"/>
    </xf>
    <xf numFmtId="0" fontId="3" fillId="17" borderId="48" xfId="37" applyFont="1" applyFill="1" applyBorder="1" applyAlignment="1" applyProtection="1">
      <alignment horizontal="center" vertical="center" wrapText="1"/>
      <protection locked="0"/>
    </xf>
    <xf numFmtId="49" fontId="11" fillId="21" borderId="31" xfId="0" applyNumberFormat="1" applyFont="1" applyFill="1" applyBorder="1" applyAlignment="1" applyProtection="1">
      <alignment horizontal="left" vertical="center" indent="1"/>
    </xf>
    <xf numFmtId="49" fontId="11" fillId="21" borderId="32" xfId="0" applyNumberFormat="1" applyFont="1" applyFill="1" applyBorder="1" applyAlignment="1" applyProtection="1">
      <alignment horizontal="left" vertical="center" indent="1"/>
    </xf>
    <xf numFmtId="49" fontId="11" fillId="21" borderId="33" xfId="0" applyNumberFormat="1" applyFont="1" applyFill="1" applyBorder="1" applyAlignment="1" applyProtection="1">
      <alignment horizontal="left" vertical="center" indent="1"/>
    </xf>
    <xf numFmtId="0" fontId="3" fillId="0" borderId="25" xfId="37" applyFont="1" applyFill="1" applyBorder="1" applyAlignment="1" applyProtection="1">
      <alignment horizontal="center" vertical="center" wrapText="1"/>
    </xf>
    <xf numFmtId="0" fontId="3" fillId="0" borderId="27" xfId="37" applyFont="1" applyFill="1" applyBorder="1" applyAlignment="1" applyProtection="1">
      <alignment horizontal="center" vertical="center" wrapText="1"/>
    </xf>
    <xf numFmtId="0" fontId="3" fillId="21" borderId="28" xfId="37" applyFont="1" applyFill="1" applyBorder="1" applyAlignment="1" applyProtection="1">
      <alignment horizontal="center" vertical="center"/>
    </xf>
    <xf numFmtId="0" fontId="3" fillId="21" borderId="30" xfId="37" applyFont="1" applyFill="1" applyBorder="1" applyAlignment="1" applyProtection="1">
      <alignment horizontal="center" vertical="center"/>
    </xf>
    <xf numFmtId="0" fontId="3" fillId="17" borderId="25" xfId="37" applyFont="1" applyFill="1" applyBorder="1" applyAlignment="1" applyProtection="1">
      <alignment horizontal="center" vertical="center" wrapText="1"/>
      <protection locked="0"/>
    </xf>
    <xf numFmtId="0" fontId="3" fillId="17" borderId="27" xfId="37" applyFont="1" applyFill="1" applyBorder="1" applyAlignment="1" applyProtection="1">
      <alignment horizontal="center" vertical="center" wrapText="1"/>
      <protection locked="0"/>
    </xf>
    <xf numFmtId="170" fontId="7" fillId="0" borderId="25" xfId="0" applyNumberFormat="1" applyFont="1" applyFill="1" applyBorder="1" applyAlignment="1" applyProtection="1">
      <alignment horizontal="right" vertical="center" indent="1"/>
    </xf>
    <xf numFmtId="170" fontId="7" fillId="0" borderId="27" xfId="0" applyNumberFormat="1" applyFont="1" applyFill="1" applyBorder="1" applyAlignment="1" applyProtection="1">
      <alignment horizontal="right" vertical="center" indent="1"/>
    </xf>
    <xf numFmtId="49" fontId="5" fillId="17" borderId="0" xfId="0" applyNumberFormat="1" applyFont="1" applyFill="1" applyAlignment="1" applyProtection="1">
      <alignment horizontal="left" vertical="center"/>
      <protection locked="0"/>
    </xf>
    <xf numFmtId="49" fontId="5" fillId="17" borderId="29" xfId="0" applyNumberFormat="1" applyFont="1" applyFill="1" applyBorder="1" applyAlignment="1" applyProtection="1">
      <alignment horizontal="left" vertical="center"/>
      <protection locked="0"/>
    </xf>
    <xf numFmtId="170" fontId="5" fillId="0" borderId="25" xfId="0" applyNumberFormat="1" applyFont="1" applyFill="1" applyBorder="1" applyAlignment="1" applyProtection="1">
      <alignment horizontal="right" vertical="center" indent="1"/>
      <protection hidden="1"/>
    </xf>
    <xf numFmtId="170" fontId="5" fillId="0" borderId="27" xfId="0" applyNumberFormat="1" applyFont="1" applyFill="1" applyBorder="1" applyAlignment="1" applyProtection="1">
      <alignment horizontal="right" vertical="center" indent="1"/>
      <protection hidden="1"/>
    </xf>
    <xf numFmtId="0" fontId="5" fillId="17" borderId="42" xfId="0" applyFont="1" applyFill="1" applyBorder="1" applyAlignment="1" applyProtection="1">
      <alignment horizontal="left" vertical="center" indent="1"/>
      <protection locked="0"/>
    </xf>
    <xf numFmtId="0" fontId="5" fillId="17" borderId="45" xfId="0" applyFont="1" applyFill="1" applyBorder="1" applyAlignment="1" applyProtection="1">
      <alignment horizontal="left" vertical="center" indent="1"/>
      <protection locked="0"/>
    </xf>
    <xf numFmtId="0" fontId="5" fillId="17" borderId="41" xfId="0" applyFont="1" applyFill="1" applyBorder="1" applyAlignment="1" applyProtection="1">
      <alignment horizontal="left" vertical="center" indent="1"/>
      <protection locked="0"/>
    </xf>
    <xf numFmtId="4" fontId="5" fillId="17" borderId="25" xfId="0" applyNumberFormat="1" applyFont="1" applyFill="1" applyBorder="1" applyAlignment="1" applyProtection="1">
      <alignment horizontal="right" vertical="center" indent="1"/>
      <protection locked="0"/>
    </xf>
    <xf numFmtId="4" fontId="5" fillId="17" borderId="27" xfId="0" applyNumberFormat="1" applyFont="1" applyFill="1" applyBorder="1" applyAlignment="1" applyProtection="1">
      <alignment horizontal="right" vertical="center" indent="1"/>
      <protection locked="0"/>
    </xf>
    <xf numFmtId="0" fontId="4" fillId="0" borderId="0" xfId="0" applyFont="1" applyFill="1" applyBorder="1" applyAlignment="1" applyProtection="1">
      <alignment vertical="center" wrapText="1"/>
    </xf>
    <xf numFmtId="0" fontId="4" fillId="0" borderId="0" xfId="0" applyFont="1" applyFill="1" applyAlignment="1" applyProtection="1">
      <alignment vertical="center" wrapText="1"/>
    </xf>
    <xf numFmtId="4" fontId="7" fillId="17" borderId="25" xfId="0" applyNumberFormat="1" applyFont="1" applyFill="1" applyBorder="1" applyAlignment="1" applyProtection="1">
      <alignment horizontal="right" vertical="center" indent="1"/>
      <protection locked="0"/>
    </xf>
    <xf numFmtId="4" fontId="7" fillId="17" borderId="27" xfId="0" applyNumberFormat="1" applyFont="1" applyFill="1" applyBorder="1" applyAlignment="1" applyProtection="1">
      <alignment horizontal="right" vertical="center" indent="1"/>
      <protection locked="0"/>
    </xf>
    <xf numFmtId="0" fontId="2" fillId="17" borderId="42" xfId="0" applyFont="1" applyFill="1" applyBorder="1" applyAlignment="1" applyProtection="1">
      <alignment horizontal="left" vertical="center" indent="1"/>
      <protection locked="0"/>
    </xf>
    <xf numFmtId="49" fontId="5" fillId="17" borderId="29" xfId="0" applyNumberFormat="1" applyFont="1" applyFill="1" applyBorder="1" applyAlignment="1" applyProtection="1">
      <alignment vertical="center"/>
      <protection locked="0"/>
    </xf>
    <xf numFmtId="49" fontId="2" fillId="17" borderId="0" xfId="0" applyNumberFormat="1" applyFont="1" applyFill="1" applyAlignment="1" applyProtection="1">
      <alignment vertical="center"/>
      <protection locked="0"/>
    </xf>
    <xf numFmtId="49" fontId="5" fillId="17" borderId="0" xfId="0" applyNumberFormat="1" applyFont="1" applyFill="1" applyAlignment="1" applyProtection="1">
      <alignment vertical="center"/>
      <protection locked="0"/>
    </xf>
    <xf numFmtId="0" fontId="3" fillId="0" borderId="0" xfId="0" applyFont="1" applyBorder="1" applyAlignment="1" applyProtection="1">
      <alignment horizontal="center" vertical="center" wrapText="1"/>
    </xf>
    <xf numFmtId="0" fontId="2" fillId="0" borderId="0" xfId="0" applyFont="1" applyFill="1" applyBorder="1" applyAlignment="1" applyProtection="1">
      <alignment horizontal="left" vertical="top" wrapText="1" indent="4"/>
    </xf>
    <xf numFmtId="0" fontId="2" fillId="0" borderId="11" xfId="0" applyFont="1" applyFill="1" applyBorder="1" applyAlignment="1" applyProtection="1">
      <alignment horizontal="left" vertical="top" wrapText="1" indent="4"/>
    </xf>
    <xf numFmtId="0" fontId="3" fillId="0" borderId="13" xfId="0" applyFont="1" applyFill="1" applyBorder="1" applyAlignment="1" applyProtection="1">
      <alignment vertical="center" wrapText="1"/>
    </xf>
    <xf numFmtId="0" fontId="4" fillId="0" borderId="13" xfId="0" applyFont="1" applyFill="1" applyBorder="1" applyAlignment="1" applyProtection="1">
      <alignment vertical="center" wrapText="1"/>
    </xf>
    <xf numFmtId="49" fontId="5" fillId="17" borderId="12" xfId="0" applyNumberFormat="1" applyFont="1" applyFill="1" applyBorder="1" applyAlignment="1" applyProtection="1">
      <alignment vertical="center"/>
      <protection locked="0"/>
    </xf>
    <xf numFmtId="49" fontId="13" fillId="0" borderId="0" xfId="0" applyNumberFormat="1" applyFont="1" applyFill="1" applyAlignment="1" applyProtection="1">
      <alignment horizontal="center" vertical="center"/>
    </xf>
    <xf numFmtId="0" fontId="7" fillId="0" borderId="20" xfId="0" applyFont="1" applyFill="1" applyBorder="1" applyAlignment="1" applyProtection="1">
      <alignment horizontal="left" vertical="center" indent="1"/>
    </xf>
    <xf numFmtId="0" fontId="2" fillId="0" borderId="0" xfId="0" applyFont="1" applyFill="1" applyBorder="1" applyAlignment="1">
      <alignment horizontal="left" vertical="top" wrapText="1" indent="4"/>
    </xf>
    <xf numFmtId="0" fontId="2" fillId="0" borderId="11" xfId="0" applyFont="1" applyFill="1" applyBorder="1" applyAlignment="1">
      <alignment horizontal="left" vertical="top" wrapText="1" indent="4"/>
    </xf>
    <xf numFmtId="0" fontId="5" fillId="0" borderId="24" xfId="0" applyFont="1" applyFill="1" applyBorder="1" applyAlignment="1" applyProtection="1">
      <alignment horizontal="left" vertical="center" wrapText="1" indent="1"/>
    </xf>
    <xf numFmtId="0" fontId="3" fillId="0" borderId="24" xfId="0" applyFont="1" applyFill="1" applyBorder="1" applyAlignment="1" applyProtection="1">
      <alignment horizontal="left" vertical="center" wrapText="1" indent="1"/>
    </xf>
    <xf numFmtId="0" fontId="7" fillId="21" borderId="25" xfId="0" applyFont="1" applyFill="1" applyBorder="1" applyAlignment="1" applyProtection="1">
      <alignment horizontal="left" vertical="center" indent="1"/>
    </xf>
    <xf numFmtId="0" fontId="7" fillId="21" borderId="26" xfId="0" applyFont="1" applyFill="1" applyBorder="1" applyAlignment="1" applyProtection="1">
      <alignment horizontal="left" vertical="center" indent="1"/>
    </xf>
    <xf numFmtId="0" fontId="7" fillId="21" borderId="27" xfId="0" applyFont="1" applyFill="1" applyBorder="1" applyAlignment="1" applyProtection="1">
      <alignment horizontal="left" vertical="center" indent="1"/>
    </xf>
    <xf numFmtId="0" fontId="5" fillId="17" borderId="39" xfId="0" applyFont="1" applyFill="1" applyBorder="1" applyAlignment="1" applyProtection="1">
      <alignment horizontal="center" vertical="center"/>
      <protection locked="0"/>
    </xf>
    <xf numFmtId="0" fontId="5" fillId="17" borderId="40" xfId="0" applyFont="1" applyFill="1" applyBorder="1" applyAlignment="1" applyProtection="1">
      <alignment horizontal="center" vertical="center"/>
      <protection locked="0"/>
    </xf>
    <xf numFmtId="0" fontId="5" fillId="0" borderId="39" xfId="0" applyFont="1" applyFill="1" applyBorder="1" applyAlignment="1" applyProtection="1">
      <alignment vertical="center"/>
    </xf>
    <xf numFmtId="0" fontId="5" fillId="0" borderId="40" xfId="0" applyFont="1" applyFill="1" applyBorder="1" applyAlignment="1" applyProtection="1">
      <alignment vertical="center"/>
    </xf>
    <xf numFmtId="49" fontId="5" fillId="17" borderId="40" xfId="0" applyNumberFormat="1" applyFont="1" applyFill="1" applyBorder="1" applyAlignment="1" applyProtection="1">
      <alignment horizontal="left" vertical="center" wrapText="1" indent="1"/>
      <protection locked="0"/>
    </xf>
    <xf numFmtId="49" fontId="3" fillId="21" borderId="39" xfId="0" applyNumberFormat="1" applyFont="1" applyFill="1" applyBorder="1" applyAlignment="1" applyProtection="1">
      <alignment horizontal="left" vertical="center" indent="1"/>
    </xf>
    <xf numFmtId="49" fontId="5" fillId="17" borderId="39" xfId="0" applyNumberFormat="1" applyFont="1" applyFill="1" applyBorder="1" applyAlignment="1" applyProtection="1">
      <alignment horizontal="left" vertical="center" wrapText="1" indent="1"/>
      <protection locked="0"/>
    </xf>
    <xf numFmtId="0" fontId="3" fillId="21" borderId="39" xfId="0" applyFont="1" applyFill="1" applyBorder="1" applyAlignment="1" applyProtection="1">
      <alignment horizontal="center" vertical="center" wrapText="1"/>
    </xf>
    <xf numFmtId="0" fontId="3" fillId="21" borderId="40" xfId="0" applyFont="1" applyFill="1" applyBorder="1" applyAlignment="1" applyProtection="1">
      <alignment horizontal="center" vertical="center" wrapText="1"/>
    </xf>
    <xf numFmtId="0" fontId="3" fillId="21" borderId="39" xfId="0" applyFont="1" applyFill="1" applyBorder="1" applyAlignment="1" applyProtection="1">
      <alignment horizontal="center" vertical="center"/>
    </xf>
    <xf numFmtId="0" fontId="3" fillId="21" borderId="40" xfId="0" applyFont="1" applyFill="1" applyBorder="1" applyAlignment="1" applyProtection="1">
      <alignment horizontal="center" vertical="center"/>
    </xf>
    <xf numFmtId="49" fontId="3" fillId="21" borderId="40" xfId="0" applyNumberFormat="1" applyFont="1" applyFill="1" applyBorder="1" applyAlignment="1" applyProtection="1">
      <alignment horizontal="left" vertical="center" indent="1"/>
    </xf>
    <xf numFmtId="0" fontId="3" fillId="0" borderId="0" xfId="0" applyFont="1" applyFill="1" applyBorder="1" applyAlignment="1" applyProtection="1">
      <alignment vertical="center" wrapText="1"/>
    </xf>
    <xf numFmtId="0" fontId="5" fillId="17" borderId="0" xfId="0" applyFont="1" applyFill="1" applyBorder="1" applyAlignment="1" applyProtection="1">
      <alignment vertical="center"/>
      <protection locked="0"/>
    </xf>
    <xf numFmtId="0" fontId="5" fillId="17" borderId="29" xfId="0" applyFont="1" applyFill="1" applyBorder="1" applyAlignment="1" applyProtection="1">
      <alignment vertical="center"/>
      <protection locked="0"/>
    </xf>
    <xf numFmtId="49" fontId="2" fillId="17" borderId="29" xfId="0" applyNumberFormat="1" applyFont="1" applyFill="1" applyBorder="1" applyAlignment="1" applyProtection="1">
      <alignment vertical="center"/>
      <protection locked="0"/>
    </xf>
    <xf numFmtId="170" fontId="7" fillId="0" borderId="25" xfId="52" applyNumberFormat="1" applyFont="1" applyFill="1" applyBorder="1" applyAlignment="1" applyProtection="1">
      <alignment horizontal="right" vertical="center" indent="1"/>
      <protection hidden="1"/>
    </xf>
    <xf numFmtId="170" fontId="7" fillId="0" borderId="26" xfId="52" applyNumberFormat="1" applyFont="1" applyFill="1" applyBorder="1" applyAlignment="1" applyProtection="1">
      <alignment horizontal="right" vertical="center" indent="1"/>
      <protection hidden="1"/>
    </xf>
    <xf numFmtId="170" fontId="7" fillId="0" borderId="27" xfId="52" applyNumberFormat="1" applyFont="1" applyFill="1" applyBorder="1" applyAlignment="1" applyProtection="1">
      <alignment horizontal="right" vertical="center" indent="1"/>
      <protection hidden="1"/>
    </xf>
    <xf numFmtId="49" fontId="2" fillId="24" borderId="25" xfId="52" applyNumberFormat="1" applyFont="1" applyFill="1" applyBorder="1" applyAlignment="1" applyProtection="1">
      <alignment horizontal="left" vertical="center" indent="1"/>
      <protection locked="0"/>
    </xf>
    <xf numFmtId="49" fontId="2" fillId="24" borderId="26" xfId="52" applyNumberFormat="1" applyFont="1" applyFill="1" applyBorder="1" applyAlignment="1" applyProtection="1">
      <alignment horizontal="left" vertical="center" indent="1"/>
      <protection locked="0"/>
    </xf>
    <xf numFmtId="49" fontId="2" fillId="24" borderId="27" xfId="52" applyNumberFormat="1" applyFont="1" applyFill="1" applyBorder="1" applyAlignment="1" applyProtection="1">
      <alignment horizontal="left" vertical="center" indent="1"/>
      <protection locked="0"/>
    </xf>
    <xf numFmtId="4" fontId="2" fillId="24" borderId="25" xfId="52" applyNumberFormat="1" applyFont="1" applyFill="1" applyBorder="1" applyAlignment="1" applyProtection="1">
      <alignment horizontal="right" vertical="center" indent="1"/>
      <protection locked="0"/>
    </xf>
    <xf numFmtId="4" fontId="2" fillId="24" borderId="26" xfId="52" applyNumberFormat="1" applyFont="1" applyFill="1" applyBorder="1" applyAlignment="1" applyProtection="1">
      <alignment horizontal="right" vertical="center" indent="1"/>
      <protection locked="0"/>
    </xf>
    <xf numFmtId="4" fontId="2" fillId="24" borderId="27" xfId="52" applyNumberFormat="1" applyFont="1" applyFill="1" applyBorder="1" applyAlignment="1" applyProtection="1">
      <alignment horizontal="right" vertical="center" indent="1"/>
      <protection locked="0"/>
    </xf>
    <xf numFmtId="0" fontId="7" fillId="21" borderId="31" xfId="0" applyFont="1" applyFill="1" applyBorder="1" applyAlignment="1" applyProtection="1">
      <alignment horizontal="left" vertical="center" indent="1"/>
    </xf>
    <xf numFmtId="0" fontId="7" fillId="21" borderId="32" xfId="0" applyFont="1" applyFill="1" applyBorder="1" applyAlignment="1" applyProtection="1">
      <alignment horizontal="left" vertical="center" indent="1"/>
    </xf>
    <xf numFmtId="0" fontId="7" fillId="21" borderId="33" xfId="0" applyFont="1" applyFill="1" applyBorder="1" applyAlignment="1" applyProtection="1">
      <alignment horizontal="left" vertical="center" indent="1"/>
    </xf>
    <xf numFmtId="0" fontId="2" fillId="21" borderId="25" xfId="0" applyFont="1" applyFill="1" applyBorder="1" applyAlignment="1" applyProtection="1">
      <alignment horizontal="left" vertical="center" indent="1"/>
    </xf>
    <xf numFmtId="0" fontId="2" fillId="21" borderId="26" xfId="0" applyFont="1" applyFill="1" applyBorder="1" applyAlignment="1" applyProtection="1">
      <alignment horizontal="left" vertical="center" indent="1"/>
    </xf>
    <xf numFmtId="0" fontId="2" fillId="21" borderId="27" xfId="0" applyFont="1" applyFill="1" applyBorder="1" applyAlignment="1" applyProtection="1">
      <alignment horizontal="left" vertical="center" indent="1"/>
    </xf>
    <xf numFmtId="0" fontId="2" fillId="24" borderId="25" xfId="52" applyFont="1" applyFill="1" applyBorder="1" applyAlignment="1" applyProtection="1">
      <alignment horizontal="left" vertical="center" indent="1"/>
      <protection locked="0"/>
    </xf>
    <xf numFmtId="0" fontId="2" fillId="24" borderId="26" xfId="52" applyFont="1" applyFill="1" applyBorder="1" applyAlignment="1" applyProtection="1">
      <alignment horizontal="left" vertical="center" indent="1"/>
      <protection locked="0"/>
    </xf>
    <xf numFmtId="0" fontId="2" fillId="24" borderId="27" xfId="52" applyFont="1" applyFill="1" applyBorder="1" applyAlignment="1" applyProtection="1">
      <alignment horizontal="left" vertical="center" indent="1"/>
      <protection locked="0"/>
    </xf>
    <xf numFmtId="170" fontId="2" fillId="0" borderId="25" xfId="52" applyNumberFormat="1" applyFont="1" applyFill="1" applyBorder="1" applyAlignment="1" applyProtection="1">
      <alignment horizontal="right" vertical="center" indent="1"/>
      <protection hidden="1"/>
    </xf>
    <xf numFmtId="170" fontId="2" fillId="0" borderId="26" xfId="52" applyNumberFormat="1" applyFont="1" applyFill="1" applyBorder="1" applyAlignment="1" applyProtection="1">
      <alignment horizontal="right" vertical="center" indent="1"/>
      <protection hidden="1"/>
    </xf>
    <xf numFmtId="170" fontId="2" fillId="0" borderId="27" xfId="52" applyNumberFormat="1" applyFont="1" applyFill="1" applyBorder="1" applyAlignment="1" applyProtection="1">
      <alignment horizontal="right" vertical="center" indent="1"/>
      <protection hidden="1"/>
    </xf>
    <xf numFmtId="0" fontId="2" fillId="0" borderId="34" xfId="52" applyFont="1" applyFill="1" applyBorder="1" applyAlignment="1" applyProtection="1">
      <alignment horizontal="left" vertical="center" wrapText="1" indent="1"/>
      <protection hidden="1"/>
    </xf>
    <xf numFmtId="0" fontId="2" fillId="0" borderId="0" xfId="52" applyFont="1" applyFill="1" applyBorder="1" applyAlignment="1" applyProtection="1">
      <alignment horizontal="left" vertical="center" wrapText="1" indent="1"/>
      <protection hidden="1"/>
    </xf>
    <xf numFmtId="168" fontId="2" fillId="24" borderId="25" xfId="52" applyNumberFormat="1" applyFont="1" applyFill="1" applyBorder="1" applyAlignment="1" applyProtection="1">
      <alignment horizontal="right" vertical="center" indent="1"/>
      <protection locked="0"/>
    </xf>
    <xf numFmtId="168" fontId="2" fillId="24" borderId="26" xfId="52" applyNumberFormat="1" applyFont="1" applyFill="1" applyBorder="1" applyAlignment="1" applyProtection="1">
      <alignment horizontal="right" vertical="center" indent="1"/>
      <protection locked="0"/>
    </xf>
    <xf numFmtId="168" fontId="2" fillId="24" borderId="27" xfId="52" applyNumberFormat="1" applyFont="1" applyFill="1" applyBorder="1" applyAlignment="1" applyProtection="1">
      <alignment horizontal="right" vertical="center" indent="1"/>
      <protection locked="0"/>
    </xf>
    <xf numFmtId="49" fontId="2" fillId="27" borderId="25" xfId="52" applyNumberFormat="1" applyFont="1" applyFill="1" applyBorder="1" applyAlignment="1" applyProtection="1">
      <alignment horizontal="center" vertical="center"/>
      <protection locked="0"/>
    </xf>
    <xf numFmtId="49" fontId="2" fillId="27" borderId="27" xfId="52" applyNumberFormat="1" applyFont="1" applyFill="1" applyBorder="1" applyAlignment="1" applyProtection="1">
      <alignment horizontal="center" vertical="center"/>
      <protection locked="0"/>
    </xf>
    <xf numFmtId="0" fontId="2" fillId="0" borderId="0" xfId="52" applyFont="1" applyFill="1" applyBorder="1" applyAlignment="1" applyProtection="1">
      <alignment vertical="center" wrapText="1"/>
      <protection hidden="1"/>
    </xf>
    <xf numFmtId="167" fontId="2" fillId="24" borderId="25" xfId="52" applyNumberFormat="1" applyFont="1" applyFill="1" applyBorder="1" applyAlignment="1" applyProtection="1">
      <alignment horizontal="right" vertical="center" indent="1"/>
      <protection locked="0"/>
    </xf>
    <xf numFmtId="167" fontId="2" fillId="24" borderId="27" xfId="52" applyNumberFormat="1" applyFont="1" applyFill="1" applyBorder="1" applyAlignment="1" applyProtection="1">
      <alignment horizontal="right" vertical="center" indent="1"/>
      <protection locked="0"/>
    </xf>
    <xf numFmtId="14" fontId="2" fillId="24" borderId="25" xfId="52" applyNumberFormat="1" applyFont="1" applyFill="1" applyBorder="1" applyAlignment="1" applyProtection="1">
      <alignment horizontal="center" vertical="center"/>
      <protection locked="0"/>
    </xf>
    <xf numFmtId="14" fontId="2" fillId="24" borderId="26" xfId="52" applyNumberFormat="1" applyFont="1" applyFill="1" applyBorder="1" applyAlignment="1" applyProtection="1">
      <alignment horizontal="center" vertical="center"/>
      <protection locked="0"/>
    </xf>
    <xf numFmtId="14" fontId="2" fillId="24" borderId="27" xfId="52" applyNumberFormat="1" applyFont="1" applyFill="1" applyBorder="1" applyAlignment="1" applyProtection="1">
      <alignment horizontal="center" vertical="center"/>
      <protection locked="0"/>
    </xf>
    <xf numFmtId="171" fontId="2" fillId="0" borderId="25" xfId="52" applyNumberFormat="1" applyFont="1" applyFill="1" applyBorder="1" applyAlignment="1" applyProtection="1">
      <alignment horizontal="right" vertical="center" indent="1"/>
      <protection hidden="1"/>
    </xf>
    <xf numFmtId="171" fontId="2" fillId="0" borderId="27" xfId="52" applyNumberFormat="1" applyFont="1" applyFill="1" applyBorder="1" applyAlignment="1" applyProtection="1">
      <alignment horizontal="right" vertical="center" indent="1"/>
      <protection hidden="1"/>
    </xf>
    <xf numFmtId="14" fontId="2" fillId="24" borderId="25" xfId="52" applyNumberFormat="1" applyFont="1" applyFill="1" applyBorder="1" applyAlignment="1" applyProtection="1">
      <alignment horizontal="left" vertical="center" indent="1"/>
      <protection locked="0"/>
    </xf>
    <xf numFmtId="14" fontId="2" fillId="24" borderId="26" xfId="52" applyNumberFormat="1" applyFont="1" applyFill="1" applyBorder="1" applyAlignment="1" applyProtection="1">
      <alignment horizontal="left" vertical="center" indent="1"/>
      <protection locked="0"/>
    </xf>
    <xf numFmtId="14" fontId="2" fillId="24" borderId="27" xfId="52" applyNumberFormat="1" applyFont="1" applyFill="1" applyBorder="1" applyAlignment="1" applyProtection="1">
      <alignment horizontal="left" vertical="center" indent="1"/>
      <protection locked="0"/>
    </xf>
    <xf numFmtId="165" fontId="2" fillId="24" borderId="25" xfId="52" applyNumberFormat="1" applyFont="1" applyFill="1" applyBorder="1" applyAlignment="1" applyProtection="1">
      <alignment horizontal="center" vertical="center"/>
      <protection locked="0"/>
    </xf>
    <xf numFmtId="165" fontId="2" fillId="24" borderId="26" xfId="52" applyNumberFormat="1" applyFont="1" applyFill="1" applyBorder="1" applyAlignment="1" applyProtection="1">
      <alignment horizontal="center" vertical="center"/>
      <protection locked="0"/>
    </xf>
    <xf numFmtId="165" fontId="2" fillId="24" borderId="27" xfId="52" applyNumberFormat="1" applyFont="1" applyFill="1" applyBorder="1" applyAlignment="1" applyProtection="1">
      <alignment horizontal="center" vertical="center"/>
      <protection locked="0"/>
    </xf>
    <xf numFmtId="14" fontId="7" fillId="17" borderId="25" xfId="0" applyNumberFormat="1" applyFont="1" applyFill="1" applyBorder="1" applyAlignment="1" applyProtection="1">
      <alignment horizontal="center" vertical="center"/>
      <protection locked="0"/>
    </xf>
    <xf numFmtId="14" fontId="7" fillId="17" borderId="27" xfId="0" applyNumberFormat="1" applyFont="1" applyFill="1" applyBorder="1" applyAlignment="1" applyProtection="1">
      <alignment horizontal="center" vertical="center"/>
      <protection locked="0"/>
    </xf>
    <xf numFmtId="0" fontId="3" fillId="0" borderId="36" xfId="0" applyFont="1" applyBorder="1" applyAlignment="1" applyProtection="1">
      <alignment horizontal="center" wrapText="1"/>
    </xf>
    <xf numFmtId="0" fontId="3" fillId="0" borderId="38" xfId="0" applyFont="1" applyBorder="1" applyAlignment="1" applyProtection="1">
      <alignment horizontal="center" wrapText="1"/>
    </xf>
    <xf numFmtId="0" fontId="3" fillId="0" borderId="37" xfId="0" applyFont="1" applyBorder="1" applyAlignment="1" applyProtection="1">
      <alignment horizontal="center" wrapText="1"/>
    </xf>
    <xf numFmtId="0" fontId="3" fillId="0" borderId="31" xfId="0" applyFont="1" applyBorder="1" applyAlignment="1" applyProtection="1">
      <alignment horizontal="center" vertical="center"/>
    </xf>
    <xf numFmtId="0" fontId="3" fillId="0" borderId="34"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31" xfId="0" applyFont="1" applyBorder="1" applyAlignment="1" applyProtection="1">
      <alignment horizontal="left" vertical="center" indent="1"/>
    </xf>
    <xf numFmtId="0" fontId="3" fillId="0" borderId="32" xfId="0" applyFont="1" applyBorder="1" applyAlignment="1" applyProtection="1">
      <alignment horizontal="left" vertical="center" indent="1"/>
    </xf>
    <xf numFmtId="0" fontId="3" fillId="0" borderId="33" xfId="0" applyFont="1" applyBorder="1" applyAlignment="1" applyProtection="1">
      <alignment horizontal="left" vertical="center" indent="1"/>
    </xf>
    <xf numFmtId="0" fontId="3" fillId="0" borderId="34" xfId="0" applyFont="1" applyBorder="1" applyAlignment="1" applyProtection="1">
      <alignment horizontal="left" vertical="center" indent="1"/>
    </xf>
    <xf numFmtId="0" fontId="3" fillId="0" borderId="0" xfId="0" applyFont="1" applyBorder="1" applyAlignment="1" applyProtection="1">
      <alignment horizontal="left" vertical="center" indent="1"/>
    </xf>
    <xf numFmtId="0" fontId="3" fillId="0" borderId="35" xfId="0" applyFont="1" applyBorder="1" applyAlignment="1" applyProtection="1">
      <alignment horizontal="left" vertical="center" indent="1"/>
    </xf>
    <xf numFmtId="0" fontId="3" fillId="0" borderId="28" xfId="0" applyFont="1" applyBorder="1" applyAlignment="1" applyProtection="1">
      <alignment horizontal="left" vertical="center" indent="1"/>
    </xf>
    <xf numFmtId="0" fontId="3" fillId="0" borderId="29" xfId="0" applyFont="1" applyBorder="1" applyAlignment="1" applyProtection="1">
      <alignment horizontal="left" vertical="center" indent="1"/>
    </xf>
    <xf numFmtId="0" fontId="3" fillId="0" borderId="30" xfId="0" applyFont="1" applyBorder="1" applyAlignment="1" applyProtection="1">
      <alignment horizontal="left" vertical="center" indent="1"/>
    </xf>
    <xf numFmtId="0" fontId="2" fillId="0" borderId="25" xfId="0" applyFont="1" applyFill="1" applyBorder="1" applyAlignment="1" applyProtection="1">
      <alignment horizontal="left" vertical="center" indent="1"/>
    </xf>
    <xf numFmtId="0" fontId="5" fillId="0" borderId="26" xfId="0" applyFont="1" applyFill="1" applyBorder="1" applyAlignment="1" applyProtection="1">
      <alignment horizontal="left" vertical="center" indent="1"/>
    </xf>
    <xf numFmtId="0" fontId="5" fillId="0" borderId="27" xfId="0" applyFont="1" applyFill="1" applyBorder="1" applyAlignment="1" applyProtection="1">
      <alignment horizontal="left" vertical="center" indent="1"/>
    </xf>
    <xf numFmtId="49" fontId="7" fillId="17" borderId="24" xfId="0" applyNumberFormat="1" applyFont="1" applyFill="1" applyBorder="1" applyAlignment="1" applyProtection="1">
      <alignment horizontal="center" vertical="center" wrapText="1"/>
      <protection locked="0"/>
    </xf>
    <xf numFmtId="0" fontId="5" fillId="17" borderId="25" xfId="0" applyFont="1" applyFill="1" applyBorder="1" applyAlignment="1" applyProtection="1">
      <alignment horizontal="left" vertical="center" wrapText="1" indent="1"/>
      <protection locked="0"/>
    </xf>
    <xf numFmtId="0" fontId="5" fillId="17" borderId="26" xfId="0" applyFont="1" applyFill="1" applyBorder="1" applyAlignment="1" applyProtection="1">
      <alignment horizontal="left" vertical="center" wrapText="1" indent="1"/>
      <protection locked="0"/>
    </xf>
    <xf numFmtId="0" fontId="5" fillId="17" borderId="27" xfId="0" applyFont="1" applyFill="1" applyBorder="1" applyAlignment="1" applyProtection="1">
      <alignment horizontal="left" vertical="center" wrapText="1" indent="1"/>
      <protection locked="0"/>
    </xf>
    <xf numFmtId="0" fontId="2"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2" fillId="17" borderId="25" xfId="0" applyFont="1" applyFill="1" applyBorder="1" applyAlignment="1" applyProtection="1">
      <alignment horizontal="left" vertical="center" wrapText="1" indent="1"/>
      <protection locked="0"/>
    </xf>
    <xf numFmtId="0" fontId="5" fillId="0" borderId="24" xfId="0" applyFont="1" applyBorder="1" applyAlignment="1" applyProtection="1">
      <alignment horizontal="left" vertical="center" indent="1"/>
    </xf>
    <xf numFmtId="49" fontId="7" fillId="17" borderId="24" xfId="0" applyNumberFormat="1" applyFont="1" applyFill="1" applyBorder="1" applyAlignment="1" applyProtection="1">
      <alignment horizontal="left" vertical="center" indent="1"/>
      <protection locked="0"/>
    </xf>
    <xf numFmtId="0" fontId="5" fillId="0" borderId="24" xfId="0" applyFont="1" applyBorder="1" applyAlignment="1" applyProtection="1">
      <alignment horizontal="center" vertical="center" wrapText="1"/>
    </xf>
    <xf numFmtId="14" fontId="7" fillId="17" borderId="24" xfId="0" applyNumberFormat="1" applyFont="1" applyFill="1" applyBorder="1" applyAlignment="1" applyProtection="1">
      <alignment horizontal="center" vertical="center" wrapText="1"/>
      <protection locked="0"/>
    </xf>
    <xf numFmtId="0" fontId="7" fillId="0" borderId="0" xfId="0" applyFont="1" applyBorder="1" applyAlignment="1" applyProtection="1">
      <alignment vertical="center"/>
    </xf>
    <xf numFmtId="0" fontId="5" fillId="17" borderId="27" xfId="0" applyFont="1" applyFill="1" applyBorder="1" applyAlignment="1" applyProtection="1">
      <alignment horizontal="left" vertical="center" indent="1"/>
      <protection locked="0"/>
    </xf>
    <xf numFmtId="0" fontId="7" fillId="0" borderId="29" xfId="0" applyFont="1" applyBorder="1" applyAlignment="1" applyProtection="1">
      <alignment vertical="center"/>
    </xf>
    <xf numFmtId="0" fontId="7" fillId="0" borderId="0" xfId="0" applyFont="1" applyBorder="1" applyAlignment="1" applyProtection="1">
      <alignment vertical="center" wrapText="1"/>
    </xf>
    <xf numFmtId="0" fontId="7" fillId="0" borderId="29" xfId="0" applyFont="1" applyBorder="1" applyAlignment="1" applyProtection="1">
      <alignment vertical="center" wrapText="1"/>
    </xf>
    <xf numFmtId="0" fontId="7" fillId="0" borderId="0" xfId="0" applyFont="1" applyBorder="1" applyAlignment="1" applyProtection="1">
      <alignment vertical="top" wrapText="1"/>
    </xf>
    <xf numFmtId="0" fontId="5" fillId="17" borderId="24" xfId="0" applyFont="1" applyFill="1" applyBorder="1" applyAlignment="1" applyProtection="1">
      <alignment vertical="center"/>
      <protection locked="0"/>
    </xf>
    <xf numFmtId="0" fontId="5" fillId="0" borderId="24" xfId="0" applyFont="1" applyFill="1" applyBorder="1" applyAlignment="1" applyProtection="1">
      <alignment horizontal="left" vertical="center" indent="1"/>
    </xf>
    <xf numFmtId="0" fontId="7" fillId="0" borderId="0" xfId="0" applyFont="1" applyBorder="1" applyAlignment="1" applyProtection="1">
      <alignment horizontal="left" vertical="center" wrapText="1" indent="1"/>
    </xf>
    <xf numFmtId="0" fontId="2" fillId="17" borderId="24" xfId="0" applyFont="1" applyFill="1" applyBorder="1" applyAlignment="1" applyProtection="1">
      <alignment horizontal="left" vertical="center" indent="1"/>
      <protection locked="0"/>
    </xf>
    <xf numFmtId="0" fontId="5" fillId="17" borderId="24" xfId="0" applyFont="1" applyFill="1" applyBorder="1" applyAlignment="1" applyProtection="1">
      <alignment horizontal="left" vertical="center" indent="1"/>
      <protection locked="0"/>
    </xf>
    <xf numFmtId="4" fontId="5" fillId="17" borderId="26" xfId="0" applyNumberFormat="1" applyFont="1" applyFill="1" applyBorder="1" applyAlignment="1" applyProtection="1">
      <alignment horizontal="right" vertical="center" indent="1"/>
      <protection locked="0"/>
    </xf>
    <xf numFmtId="170" fontId="7" fillId="20" borderId="26" xfId="0" applyNumberFormat="1" applyFont="1" applyFill="1" applyBorder="1" applyAlignment="1" applyProtection="1">
      <alignment horizontal="right" vertical="center" indent="1"/>
    </xf>
    <xf numFmtId="0" fontId="3" fillId="21" borderId="31" xfId="0" quotePrefix="1" applyFont="1" applyFill="1" applyBorder="1" applyAlignment="1" applyProtection="1">
      <alignment horizontal="center" vertical="center" wrapText="1"/>
    </xf>
    <xf numFmtId="0" fontId="3" fillId="21" borderId="32" xfId="0" applyFont="1" applyFill="1" applyBorder="1" applyAlignment="1" applyProtection="1">
      <alignment horizontal="center" vertical="center" wrapText="1"/>
    </xf>
    <xf numFmtId="0" fontId="3" fillId="21" borderId="33" xfId="0" applyFont="1" applyFill="1" applyBorder="1" applyAlignment="1" applyProtection="1">
      <alignment horizontal="center" vertical="center" wrapText="1"/>
    </xf>
    <xf numFmtId="0" fontId="3" fillId="21" borderId="34" xfId="0" applyFont="1" applyFill="1" applyBorder="1" applyAlignment="1" applyProtection="1">
      <alignment horizontal="center" vertical="center" wrapText="1"/>
    </xf>
    <xf numFmtId="0" fontId="3" fillId="21" borderId="0" xfId="0" applyFont="1" applyFill="1" applyBorder="1" applyAlignment="1" applyProtection="1">
      <alignment horizontal="center" vertical="center" wrapText="1"/>
    </xf>
    <xf numFmtId="0" fontId="3" fillId="21" borderId="35" xfId="0" applyFont="1" applyFill="1" applyBorder="1" applyAlignment="1" applyProtection="1">
      <alignment horizontal="center" vertical="center" wrapText="1"/>
    </xf>
    <xf numFmtId="0" fontId="3" fillId="21" borderId="28" xfId="0" applyFont="1" applyFill="1" applyBorder="1" applyAlignment="1" applyProtection="1">
      <alignment horizontal="center" vertical="center" wrapText="1"/>
    </xf>
    <xf numFmtId="0" fontId="3" fillId="21" borderId="29" xfId="0" applyFont="1" applyFill="1" applyBorder="1" applyAlignment="1" applyProtection="1">
      <alignment horizontal="center" vertical="center" wrapText="1"/>
    </xf>
    <xf numFmtId="0" fontId="3" fillId="21" borderId="30" xfId="0" applyFont="1" applyFill="1" applyBorder="1" applyAlignment="1" applyProtection="1">
      <alignment horizontal="center" vertical="center" wrapText="1"/>
    </xf>
    <xf numFmtId="0" fontId="3" fillId="21" borderId="24" xfId="0" applyFont="1" applyFill="1" applyBorder="1" applyAlignment="1" applyProtection="1">
      <alignment horizontal="center" vertical="center" wrapText="1"/>
    </xf>
    <xf numFmtId="0" fontId="3" fillId="21" borderId="24" xfId="0" applyFont="1" applyFill="1" applyBorder="1" applyAlignment="1" applyProtection="1">
      <alignment horizontal="left" vertical="center" indent="1"/>
    </xf>
    <xf numFmtId="0" fontId="3" fillId="21" borderId="24" xfId="0" applyFont="1" applyFill="1" applyBorder="1" applyAlignment="1" applyProtection="1">
      <alignment horizontal="left" vertical="center" wrapText="1" indent="1"/>
    </xf>
    <xf numFmtId="0" fontId="5" fillId="17" borderId="24" xfId="0" applyFont="1" applyFill="1" applyBorder="1" applyAlignment="1" applyProtection="1">
      <alignment horizontal="left" vertical="center" wrapText="1" indent="1"/>
      <protection locked="0"/>
    </xf>
    <xf numFmtId="0" fontId="2" fillId="17" borderId="24" xfId="0" applyFont="1" applyFill="1" applyBorder="1" applyAlignment="1" applyProtection="1">
      <alignment horizontal="left" vertical="center" wrapText="1" indent="1"/>
      <protection locked="0"/>
    </xf>
    <xf numFmtId="0" fontId="5" fillId="17" borderId="24" xfId="0" applyFont="1" applyFill="1" applyBorder="1" applyAlignment="1" applyProtection="1">
      <alignment horizontal="center" vertical="center"/>
      <protection locked="0"/>
    </xf>
    <xf numFmtId="9" fontId="5" fillId="17" borderId="24" xfId="0" applyNumberFormat="1" applyFont="1" applyFill="1" applyBorder="1" applyAlignment="1" applyProtection="1">
      <alignment horizontal="center" vertical="center"/>
      <protection locked="0"/>
    </xf>
    <xf numFmtId="0" fontId="2" fillId="17" borderId="24" xfId="0" applyFont="1" applyFill="1" applyBorder="1" applyAlignment="1" applyProtection="1">
      <alignment horizontal="center" vertical="center"/>
      <protection locked="0"/>
    </xf>
    <xf numFmtId="0" fontId="3" fillId="21" borderId="31" xfId="0" applyFont="1" applyFill="1" applyBorder="1" applyAlignment="1" applyProtection="1">
      <alignment horizontal="center" vertical="center" wrapText="1"/>
    </xf>
    <xf numFmtId="170" fontId="7" fillId="20" borderId="25" xfId="0" applyNumberFormat="1" applyFont="1" applyFill="1" applyBorder="1" applyAlignment="1" applyProtection="1">
      <alignment horizontal="right" vertical="center" indent="1"/>
    </xf>
    <xf numFmtId="170" fontId="7" fillId="20" borderId="27" xfId="0" applyNumberFormat="1" applyFont="1" applyFill="1" applyBorder="1" applyAlignment="1" applyProtection="1">
      <alignment horizontal="right" vertical="center" indent="1"/>
    </xf>
    <xf numFmtId="0" fontId="3" fillId="17" borderId="24" xfId="0" applyFont="1" applyFill="1" applyBorder="1" applyAlignment="1" applyProtection="1">
      <alignment horizontal="left" vertical="center" indent="1"/>
      <protection locked="0"/>
    </xf>
    <xf numFmtId="0" fontId="4" fillId="17" borderId="24" xfId="0" applyFont="1" applyFill="1" applyBorder="1" applyAlignment="1" applyProtection="1">
      <alignment horizontal="left" vertical="center" indent="1"/>
      <protection locked="0"/>
    </xf>
    <xf numFmtId="4" fontId="4" fillId="17" borderId="24" xfId="0" applyNumberFormat="1" applyFont="1" applyFill="1" applyBorder="1" applyAlignment="1" applyProtection="1">
      <alignment horizontal="right" vertical="center" indent="1"/>
      <protection locked="0"/>
    </xf>
    <xf numFmtId="170" fontId="7" fillId="0" borderId="25" xfId="0" applyNumberFormat="1" applyFont="1" applyFill="1" applyBorder="1" applyAlignment="1" applyProtection="1">
      <alignment horizontal="right" vertical="center" indent="2"/>
      <protection hidden="1"/>
    </xf>
    <xf numFmtId="170" fontId="7" fillId="0" borderId="27" xfId="0" applyNumberFormat="1" applyFont="1" applyFill="1" applyBorder="1" applyAlignment="1" applyProtection="1">
      <alignment horizontal="right" vertical="center" indent="2"/>
      <protection hidden="1"/>
    </xf>
    <xf numFmtId="0" fontId="13" fillId="20" borderId="0" xfId="0" applyFont="1" applyFill="1" applyBorder="1" applyAlignment="1" applyProtection="1">
      <alignment horizontal="center" vertical="center" wrapText="1"/>
    </xf>
    <xf numFmtId="0" fontId="13" fillId="20" borderId="0" xfId="0" applyFont="1" applyFill="1" applyBorder="1" applyAlignment="1" applyProtection="1">
      <alignment horizontal="center" vertical="center"/>
    </xf>
    <xf numFmtId="0" fontId="3" fillId="21" borderId="24" xfId="0" applyFont="1" applyFill="1" applyBorder="1" applyAlignment="1" applyProtection="1">
      <alignment horizontal="center" vertical="center"/>
    </xf>
    <xf numFmtId="4" fontId="5" fillId="17" borderId="24" xfId="0" applyNumberFormat="1" applyFont="1" applyFill="1" applyBorder="1" applyAlignment="1" applyProtection="1">
      <alignment horizontal="right" vertical="center" indent="1"/>
      <protection locked="0"/>
    </xf>
    <xf numFmtId="0" fontId="2" fillId="0" borderId="24" xfId="0" applyFont="1" applyFill="1" applyBorder="1" applyAlignment="1" applyProtection="1">
      <alignment horizontal="left" vertical="center" indent="1"/>
    </xf>
    <xf numFmtId="170" fontId="5" fillId="0" borderId="24" xfId="0" applyNumberFormat="1" applyFont="1" applyBorder="1" applyAlignment="1" applyProtection="1">
      <alignment horizontal="right" vertical="center" indent="1"/>
    </xf>
    <xf numFmtId="4" fontId="4" fillId="21" borderId="24" xfId="0" applyNumberFormat="1" applyFont="1" applyFill="1" applyBorder="1" applyAlignment="1" applyProtection="1">
      <alignment horizontal="right" vertical="center" wrapText="1" indent="1"/>
    </xf>
    <xf numFmtId="0" fontId="4" fillId="21" borderId="24" xfId="0" applyFont="1" applyFill="1" applyBorder="1" applyAlignment="1" applyProtection="1">
      <alignment horizontal="right" vertical="center" indent="1"/>
    </xf>
    <xf numFmtId="0" fontId="4" fillId="21" borderId="24" xfId="0" applyFont="1" applyFill="1" applyBorder="1" applyAlignment="1" applyProtection="1">
      <alignment horizontal="left" vertical="center" wrapText="1" indent="1"/>
    </xf>
    <xf numFmtId="4" fontId="4" fillId="21" borderId="24" xfId="0" applyNumberFormat="1" applyFont="1" applyFill="1" applyBorder="1" applyAlignment="1" applyProtection="1">
      <alignment horizontal="center" vertical="center"/>
    </xf>
    <xf numFmtId="170" fontId="5" fillId="0" borderId="25" xfId="0" applyNumberFormat="1" applyFont="1" applyBorder="1" applyAlignment="1" applyProtection="1">
      <alignment horizontal="right" vertical="center" indent="1"/>
    </xf>
    <xf numFmtId="170" fontId="5" fillId="0" borderId="26" xfId="0" applyNumberFormat="1" applyFont="1" applyBorder="1" applyAlignment="1" applyProtection="1">
      <alignment horizontal="right" vertical="center" indent="1"/>
    </xf>
    <xf numFmtId="170" fontId="5" fillId="0" borderId="27" xfId="0" applyNumberFormat="1" applyFont="1" applyBorder="1" applyAlignment="1" applyProtection="1">
      <alignment horizontal="right" vertical="center" indent="1"/>
    </xf>
    <xf numFmtId="0" fontId="3" fillId="21" borderId="25" xfId="0" applyFont="1" applyFill="1" applyBorder="1" applyAlignment="1" applyProtection="1">
      <alignment horizontal="center" vertical="center" wrapText="1"/>
    </xf>
    <xf numFmtId="0" fontId="3" fillId="21" borderId="26" xfId="0" applyFont="1" applyFill="1" applyBorder="1" applyAlignment="1" applyProtection="1">
      <alignment horizontal="center" vertical="center" wrapText="1"/>
    </xf>
    <xf numFmtId="0" fontId="3" fillId="21" borderId="27" xfId="0" applyFont="1" applyFill="1" applyBorder="1" applyAlignment="1" applyProtection="1">
      <alignment horizontal="center" vertical="center" wrapText="1"/>
    </xf>
    <xf numFmtId="0" fontId="7" fillId="25" borderId="25" xfId="0" applyFont="1" applyFill="1" applyBorder="1" applyAlignment="1" applyProtection="1">
      <alignment horizontal="left" vertical="center" indent="1"/>
    </xf>
    <xf numFmtId="0" fontId="7" fillId="25" borderId="26" xfId="0" applyFont="1" applyFill="1" applyBorder="1" applyAlignment="1" applyProtection="1">
      <alignment horizontal="left" vertical="center" indent="1"/>
    </xf>
    <xf numFmtId="0" fontId="7" fillId="25" borderId="27" xfId="0" applyFont="1" applyFill="1" applyBorder="1" applyAlignment="1" applyProtection="1">
      <alignment horizontal="left" vertical="center" indent="1"/>
    </xf>
    <xf numFmtId="0" fontId="3" fillId="21" borderId="25" xfId="0" applyFont="1" applyFill="1" applyBorder="1" applyAlignment="1" applyProtection="1">
      <alignment horizontal="left" vertical="center" indent="1"/>
    </xf>
    <xf numFmtId="0" fontId="3" fillId="21" borderId="26" xfId="0" applyFont="1" applyFill="1" applyBorder="1" applyAlignment="1" applyProtection="1">
      <alignment horizontal="left" vertical="center" indent="1"/>
    </xf>
    <xf numFmtId="0" fontId="3" fillId="21" borderId="27" xfId="0" applyFont="1" applyFill="1" applyBorder="1" applyAlignment="1" applyProtection="1">
      <alignment horizontal="left" vertical="center" indent="1"/>
    </xf>
    <xf numFmtId="4" fontId="7" fillId="24" borderId="25" xfId="0" applyNumberFormat="1" applyFont="1" applyFill="1" applyBorder="1" applyAlignment="1" applyProtection="1">
      <alignment horizontal="right" vertical="center" indent="1"/>
      <protection locked="0"/>
    </xf>
    <xf numFmtId="4" fontId="7" fillId="24" borderId="27" xfId="0" applyNumberFormat="1" applyFont="1" applyFill="1" applyBorder="1" applyAlignment="1" applyProtection="1">
      <alignment horizontal="right" vertical="center" indent="1"/>
      <protection locked="0"/>
    </xf>
    <xf numFmtId="0" fontId="5" fillId="17" borderId="24" xfId="0" applyFont="1" applyFill="1" applyBorder="1" applyAlignment="1" applyProtection="1">
      <alignment horizontal="right" vertical="center" indent="1"/>
      <protection locked="0"/>
    </xf>
    <xf numFmtId="0" fontId="2" fillId="0" borderId="24" xfId="48" applyFont="1" applyBorder="1" applyAlignment="1" applyProtection="1">
      <alignment horizontal="left" vertical="center" indent="1"/>
    </xf>
    <xf numFmtId="0" fontId="2" fillId="0" borderId="25" xfId="0" applyFont="1" applyBorder="1" applyAlignment="1" applyProtection="1">
      <alignment horizontal="left" vertical="center" indent="1"/>
    </xf>
    <xf numFmtId="0" fontId="2" fillId="0" borderId="26" xfId="0" applyFont="1" applyBorder="1" applyAlignment="1" applyProtection="1">
      <alignment horizontal="left" vertical="center" indent="1"/>
    </xf>
    <xf numFmtId="0" fontId="2" fillId="0" borderId="27" xfId="0" applyFont="1" applyBorder="1" applyAlignment="1" applyProtection="1">
      <alignment horizontal="left" vertical="center" indent="1"/>
    </xf>
    <xf numFmtId="0" fontId="2" fillId="17" borderId="24" xfId="0" applyNumberFormat="1" applyFont="1" applyFill="1" applyBorder="1" applyAlignment="1" applyProtection="1">
      <alignment horizontal="left" vertical="center" indent="1"/>
      <protection locked="0"/>
    </xf>
    <xf numFmtId="170" fontId="7" fillId="20" borderId="24" xfId="0" applyNumberFormat="1" applyFont="1" applyFill="1" applyBorder="1" applyAlignment="1" applyProtection="1">
      <alignment horizontal="right" vertical="center" indent="1"/>
    </xf>
    <xf numFmtId="0" fontId="7" fillId="20" borderId="24" xfId="0" applyFont="1" applyFill="1" applyBorder="1" applyAlignment="1" applyProtection="1">
      <alignment horizontal="left" vertical="center" indent="1"/>
    </xf>
    <xf numFmtId="0" fontId="2" fillId="17" borderId="24" xfId="48" applyFont="1" applyFill="1" applyBorder="1" applyAlignment="1" applyProtection="1">
      <alignment horizontal="left" vertical="center" indent="1"/>
      <protection locked="0"/>
    </xf>
    <xf numFmtId="0" fontId="7" fillId="21" borderId="25" xfId="48" applyFont="1" applyFill="1" applyBorder="1" applyAlignment="1" applyProtection="1">
      <alignment horizontal="left" vertical="center" indent="1"/>
    </xf>
    <xf numFmtId="0" fontId="7" fillId="21" borderId="26" xfId="48" applyFont="1" applyFill="1" applyBorder="1" applyAlignment="1" applyProtection="1">
      <alignment horizontal="left" vertical="center" indent="1"/>
    </xf>
    <xf numFmtId="0" fontId="7" fillId="21" borderId="27" xfId="48" applyFont="1" applyFill="1" applyBorder="1" applyAlignment="1" applyProtection="1">
      <alignment horizontal="left" vertical="center" indent="1"/>
    </xf>
    <xf numFmtId="0" fontId="2" fillId="17" borderId="24" xfId="0" applyFont="1" applyFill="1" applyBorder="1" applyAlignment="1" applyProtection="1">
      <alignment horizontal="right" vertical="center" indent="1"/>
      <protection locked="0"/>
    </xf>
    <xf numFmtId="0" fontId="3" fillId="21" borderId="31" xfId="0" applyFont="1" applyFill="1" applyBorder="1" applyAlignment="1" applyProtection="1">
      <alignment horizontal="left" vertical="center" indent="1"/>
    </xf>
    <xf numFmtId="0" fontId="3" fillId="21" borderId="32" xfId="0" applyFont="1" applyFill="1" applyBorder="1" applyAlignment="1" applyProtection="1">
      <alignment horizontal="left" vertical="center" indent="1"/>
    </xf>
    <xf numFmtId="0" fontId="3" fillId="21" borderId="33" xfId="0" applyFont="1" applyFill="1" applyBorder="1" applyAlignment="1" applyProtection="1">
      <alignment horizontal="left" vertical="center" indent="1"/>
    </xf>
    <xf numFmtId="0" fontId="43" fillId="21" borderId="34" xfId="0" applyFont="1" applyFill="1" applyBorder="1" applyAlignment="1" applyProtection="1">
      <alignment horizontal="left" vertical="top" wrapText="1" indent="1"/>
    </xf>
    <xf numFmtId="0" fontId="43" fillId="21" borderId="0" xfId="0" applyFont="1" applyFill="1" applyBorder="1" applyAlignment="1" applyProtection="1">
      <alignment horizontal="left" vertical="top" indent="1"/>
    </xf>
    <xf numFmtId="0" fontId="43" fillId="21" borderId="35" xfId="0" applyFont="1" applyFill="1" applyBorder="1" applyAlignment="1" applyProtection="1">
      <alignment horizontal="left" vertical="top" indent="1"/>
    </xf>
    <xf numFmtId="0" fontId="43" fillId="21" borderId="34" xfId="0" applyFont="1" applyFill="1" applyBorder="1" applyAlignment="1" applyProtection="1">
      <alignment horizontal="left" vertical="top" indent="1"/>
    </xf>
    <xf numFmtId="0" fontId="43" fillId="21" borderId="28" xfId="0" applyFont="1" applyFill="1" applyBorder="1" applyAlignment="1" applyProtection="1">
      <alignment horizontal="left" vertical="top" indent="1"/>
    </xf>
    <xf numFmtId="0" fontId="43" fillId="21" borderId="29" xfId="0" applyFont="1" applyFill="1" applyBorder="1" applyAlignment="1" applyProtection="1">
      <alignment horizontal="left" vertical="top" indent="1"/>
    </xf>
    <xf numFmtId="0" fontId="43" fillId="21" borderId="30" xfId="0" applyFont="1" applyFill="1" applyBorder="1" applyAlignment="1" applyProtection="1">
      <alignment horizontal="left" vertical="top" indent="1"/>
    </xf>
    <xf numFmtId="0" fontId="7" fillId="17" borderId="24" xfId="48" applyFont="1" applyFill="1" applyBorder="1" applyAlignment="1" applyProtection="1">
      <alignment horizontal="left" vertical="center" indent="1"/>
      <protection locked="0"/>
    </xf>
    <xf numFmtId="171" fontId="5" fillId="0" borderId="24" xfId="0" applyNumberFormat="1" applyFont="1" applyFill="1" applyBorder="1" applyAlignment="1" applyProtection="1">
      <alignment horizontal="right" vertical="center" indent="1"/>
      <protection hidden="1"/>
    </xf>
    <xf numFmtId="0" fontId="2" fillId="0" borderId="25" xfId="0" applyFont="1" applyBorder="1" applyAlignment="1" applyProtection="1">
      <alignment horizontal="left" vertical="center" indent="3"/>
    </xf>
    <xf numFmtId="0" fontId="2" fillId="0" borderId="26" xfId="0" applyFont="1" applyBorder="1" applyAlignment="1" applyProtection="1">
      <alignment horizontal="left" vertical="center" indent="3"/>
    </xf>
    <xf numFmtId="0" fontId="2" fillId="0" borderId="27" xfId="0" applyFont="1" applyBorder="1" applyAlignment="1" applyProtection="1">
      <alignment horizontal="left" vertical="center" indent="3"/>
    </xf>
    <xf numFmtId="0" fontId="5" fillId="0" borderId="38" xfId="0" applyFont="1" applyFill="1" applyBorder="1" applyAlignment="1" applyProtection="1">
      <alignment horizontal="left" vertical="center" indent="1"/>
    </xf>
    <xf numFmtId="0" fontId="5" fillId="0" borderId="37" xfId="0" applyFont="1" applyFill="1" applyBorder="1" applyAlignment="1" applyProtection="1">
      <alignment horizontal="left" vertical="center" indent="1"/>
    </xf>
    <xf numFmtId="0" fontId="2" fillId="0" borderId="36" xfId="0" applyFont="1" applyFill="1" applyBorder="1" applyAlignment="1" applyProtection="1">
      <alignment horizontal="left" vertical="center" wrapText="1" indent="1"/>
    </xf>
    <xf numFmtId="0" fontId="5" fillId="0" borderId="36"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6" xfId="0" applyFont="1" applyFill="1" applyBorder="1" applyAlignment="1" applyProtection="1">
      <alignment horizontal="left" vertical="center" indent="1"/>
    </xf>
    <xf numFmtId="0" fontId="2" fillId="17" borderId="26" xfId="0" applyFont="1" applyFill="1" applyBorder="1" applyAlignment="1" applyProtection="1">
      <alignment horizontal="left" vertical="center" indent="1"/>
      <protection locked="0"/>
    </xf>
    <xf numFmtId="0" fontId="2" fillId="17" borderId="27" xfId="0" applyFont="1" applyFill="1" applyBorder="1" applyAlignment="1" applyProtection="1">
      <alignment horizontal="left" vertical="center" indent="1"/>
      <protection locked="0"/>
    </xf>
    <xf numFmtId="1" fontId="7" fillId="0" borderId="20" xfId="0" applyNumberFormat="1" applyFont="1" applyFill="1" applyBorder="1" applyAlignment="1" applyProtection="1">
      <alignment horizontal="left" vertical="center" indent="1"/>
    </xf>
    <xf numFmtId="0" fontId="2" fillId="21" borderId="31" xfId="0" applyFont="1" applyFill="1" applyBorder="1" applyAlignment="1" applyProtection="1">
      <alignment horizontal="left" vertical="center" indent="1"/>
    </xf>
    <xf numFmtId="0" fontId="2" fillId="21" borderId="32" xfId="0" applyFont="1" applyFill="1" applyBorder="1" applyAlignment="1" applyProtection="1">
      <alignment horizontal="left" vertical="center" indent="1"/>
    </xf>
    <xf numFmtId="0" fontId="2" fillId="21" borderId="33" xfId="0" applyFont="1" applyFill="1" applyBorder="1" applyAlignment="1" applyProtection="1">
      <alignment horizontal="left" vertical="center" indent="1"/>
    </xf>
    <xf numFmtId="4" fontId="5" fillId="0" borderId="24" xfId="0" applyNumberFormat="1" applyFont="1" applyFill="1" applyBorder="1" applyAlignment="1" applyProtection="1">
      <alignment horizontal="right" vertical="center" indent="1"/>
      <protection hidden="1"/>
    </xf>
    <xf numFmtId="170" fontId="5" fillId="0" borderId="24" xfId="0" applyNumberFormat="1" applyFont="1" applyFill="1" applyBorder="1" applyAlignment="1" applyProtection="1">
      <alignment horizontal="right" vertical="center" indent="1"/>
      <protection hidden="1"/>
    </xf>
    <xf numFmtId="49" fontId="5" fillId="17" borderId="0" xfId="0" applyNumberFormat="1" applyFont="1" applyFill="1" applyBorder="1" applyAlignment="1" applyProtection="1">
      <alignment vertical="center"/>
      <protection locked="0"/>
    </xf>
    <xf numFmtId="3" fontId="5" fillId="0" borderId="24" xfId="0" applyNumberFormat="1" applyFont="1" applyFill="1" applyBorder="1" applyAlignment="1" applyProtection="1">
      <alignment horizontal="right" vertical="center" indent="1"/>
      <protection hidden="1"/>
    </xf>
    <xf numFmtId="3" fontId="5" fillId="17" borderId="24" xfId="0" applyNumberFormat="1" applyFont="1" applyFill="1" applyBorder="1" applyAlignment="1" applyProtection="1">
      <alignment horizontal="right" vertical="center" indent="1"/>
      <protection locked="0"/>
    </xf>
    <xf numFmtId="0" fontId="3" fillId="21" borderId="34" xfId="0" applyFont="1" applyFill="1" applyBorder="1" applyAlignment="1" applyProtection="1">
      <alignment horizontal="left" vertical="top" wrapText="1" indent="1"/>
    </xf>
    <xf numFmtId="0" fontId="3" fillId="21" borderId="0" xfId="0" applyFont="1" applyFill="1" applyBorder="1" applyAlignment="1" applyProtection="1">
      <alignment horizontal="left" vertical="top" wrapText="1" indent="1"/>
    </xf>
    <xf numFmtId="0" fontId="3" fillId="21" borderId="35" xfId="0" applyFont="1" applyFill="1" applyBorder="1" applyAlignment="1" applyProtection="1">
      <alignment horizontal="left" vertical="top" wrapText="1" indent="1"/>
    </xf>
    <xf numFmtId="0" fontId="3" fillId="21" borderId="28" xfId="0" applyFont="1" applyFill="1" applyBorder="1" applyAlignment="1" applyProtection="1">
      <alignment horizontal="left" vertical="top" wrapText="1" indent="1"/>
    </xf>
    <xf numFmtId="0" fontId="3" fillId="21" borderId="29" xfId="0" applyFont="1" applyFill="1" applyBorder="1" applyAlignment="1" applyProtection="1">
      <alignment horizontal="left" vertical="top" wrapText="1" indent="1"/>
    </xf>
    <xf numFmtId="0" fontId="3" fillId="21" borderId="30" xfId="0" applyFont="1" applyFill="1" applyBorder="1" applyAlignment="1" applyProtection="1">
      <alignment horizontal="left" vertical="top" wrapText="1" indent="1"/>
    </xf>
    <xf numFmtId="0" fontId="43" fillId="21" borderId="0" xfId="0" applyFont="1" applyFill="1" applyBorder="1" applyAlignment="1" applyProtection="1">
      <alignment horizontal="left" vertical="top" wrapText="1" indent="1"/>
    </xf>
    <xf numFmtId="0" fontId="43" fillId="21" borderId="35" xfId="0" applyFont="1" applyFill="1" applyBorder="1" applyAlignment="1" applyProtection="1">
      <alignment horizontal="left" vertical="top" wrapText="1" indent="1"/>
    </xf>
    <xf numFmtId="0" fontId="43" fillId="21" borderId="28" xfId="0" applyFont="1" applyFill="1" applyBorder="1" applyAlignment="1" applyProtection="1">
      <alignment horizontal="left" vertical="top" wrapText="1" indent="1"/>
    </xf>
    <xf numFmtId="0" fontId="43" fillId="21" borderId="29" xfId="0" applyFont="1" applyFill="1" applyBorder="1" applyAlignment="1" applyProtection="1">
      <alignment horizontal="left" vertical="top" wrapText="1" indent="1"/>
    </xf>
    <xf numFmtId="0" fontId="43" fillId="21" borderId="30" xfId="0" applyFont="1" applyFill="1" applyBorder="1" applyAlignment="1" applyProtection="1">
      <alignment horizontal="left" vertical="top" wrapText="1" indent="1"/>
    </xf>
    <xf numFmtId="49" fontId="18" fillId="0" borderId="0" xfId="50" applyNumberFormat="1" applyFont="1" applyFill="1" applyAlignment="1" applyProtection="1">
      <alignment horizontal="right" vertical="top"/>
    </xf>
  </cellXfs>
  <cellStyles count="53">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Gut" xfId="31" builtinId="26" customBuiltin="1"/>
    <cellStyle name="Neutral" xfId="32" builtinId="28" customBuiltin="1"/>
    <cellStyle name="Notiz" xfId="33" builtinId="10" customBuiltin="1"/>
    <cellStyle name="Schlecht" xfId="34" builtinId="27" customBuiltin="1"/>
    <cellStyle name="Standard" xfId="0" builtinId="0"/>
    <cellStyle name="Standard 2" xfId="35"/>
    <cellStyle name="Standard 2 3" xfId="49"/>
    <cellStyle name="Standard 3" xfId="36"/>
    <cellStyle name="Standard 4" xfId="48"/>
    <cellStyle name="Standard 5" xfId="51"/>
    <cellStyle name="Standard 7" xfId="52"/>
    <cellStyle name="Standard_Antrag Netzwerk" xfId="37"/>
    <cellStyle name="Standard_Antrag Thüringen Jahr 2" xfId="50"/>
    <cellStyle name="Standard_KMU-Bewertung 2" xfId="38"/>
    <cellStyle name="Standard_Überarbeitete Abschnitte 11_10" xfId="39"/>
    <cellStyle name="Überschrift" xfId="40" builtinId="15" customBuiltin="1"/>
    <cellStyle name="Überschrift 1" xfId="41" builtinId="16" customBuiltin="1"/>
    <cellStyle name="Überschrift 2" xfId="42" builtinId="17" customBuiltin="1"/>
    <cellStyle name="Überschrift 3" xfId="43" builtinId="18" customBuiltin="1"/>
    <cellStyle name="Überschrift 4" xfId="44" builtinId="19" customBuiltin="1"/>
    <cellStyle name="Verknüpfte Zelle" xfId="45" builtinId="24" customBuiltin="1"/>
    <cellStyle name="Warnender Text" xfId="46" builtinId="11" customBuiltin="1"/>
    <cellStyle name="Zelle überprüfen" xfId="47" builtinId="23" customBuiltin="1"/>
  </cellStyles>
  <dxfs count="2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strike val="0"/>
        <color theme="0"/>
      </font>
    </dxf>
    <dxf>
      <font>
        <condense val="0"/>
        <extend val="0"/>
        <color indexed="9"/>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N$16" lockText="1" noThreeD="1"/>
</file>

<file path=xl/ctrlProps/ctrlProp12.xml><?xml version="1.0" encoding="utf-8"?>
<formControlPr xmlns="http://schemas.microsoft.com/office/spreadsheetml/2009/9/main" objectType="CheckBox" fmlaLink="$N$48" lockText="1" noThreeD="1"/>
</file>

<file path=xl/ctrlProps/ctrlProp13.xml><?xml version="1.0" encoding="utf-8"?>
<formControlPr xmlns="http://schemas.microsoft.com/office/spreadsheetml/2009/9/main" objectType="CheckBox" fmlaLink="$N$50"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N$61" lockText="1" noThreeD="1"/>
</file>

<file path=xl/ctrlProps/ctrlProp16.xml><?xml version="1.0" encoding="utf-8"?>
<formControlPr xmlns="http://schemas.microsoft.com/office/spreadsheetml/2009/9/main" objectType="CheckBox" fmlaLink="$N$63" lockText="1" noThreeD="1"/>
</file>

<file path=xl/ctrlProps/ctrlProp17.xml><?xml version="1.0" encoding="utf-8"?>
<formControlPr xmlns="http://schemas.microsoft.com/office/spreadsheetml/2009/9/main" objectType="CheckBox" fmlaLink="$N$65" lockText="1" noThreeD="1"/>
</file>

<file path=xl/ctrlProps/ctrlProp18.xml><?xml version="1.0" encoding="utf-8"?>
<formControlPr xmlns="http://schemas.microsoft.com/office/spreadsheetml/2009/9/main" objectType="CheckBox" fmlaLink="$N$67" lockText="1" noThreeD="1"/>
</file>

<file path=xl/ctrlProps/ctrlProp19.xml><?xml version="1.0" encoding="utf-8"?>
<formControlPr xmlns="http://schemas.microsoft.com/office/spreadsheetml/2009/9/main" objectType="CheckBox" fmlaLink="$N$74"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N$11" lockText="1" noThreeD="1"/>
</file>

<file path=xl/ctrlProps/ctrlProp21.xml><?xml version="1.0" encoding="utf-8"?>
<formControlPr xmlns="http://schemas.microsoft.com/office/spreadsheetml/2009/9/main" objectType="CheckBox" fmlaLink="$N$13"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N$54" lockText="1" noThreeD="1"/>
</file>

<file path=xl/ctrlProps/ctrlProp24.xml><?xml version="1.0" encoding="utf-8"?>
<formControlPr xmlns="http://schemas.microsoft.com/office/spreadsheetml/2009/9/main" objectType="CheckBox" fmlaLink="$N$56" lockText="1" noThreeD="1"/>
</file>

<file path=xl/ctrlProps/ctrlProp25.xml><?xml version="1.0" encoding="utf-8"?>
<formControlPr xmlns="http://schemas.microsoft.com/office/spreadsheetml/2009/9/main" objectType="CheckBox" fmlaLink="$N$58" lockText="1" noThreeD="1"/>
</file>

<file path=xl/ctrlProps/ctrlProp26.xml><?xml version="1.0" encoding="utf-8"?>
<formControlPr xmlns="http://schemas.microsoft.com/office/spreadsheetml/2009/9/main" objectType="CheckBox" fmlaLink="$N$13" lockText="1" noThreeD="1"/>
</file>

<file path=xl/ctrlProps/ctrlProp27.xml><?xml version="1.0" encoding="utf-8"?>
<formControlPr xmlns="http://schemas.microsoft.com/office/spreadsheetml/2009/9/main" objectType="CheckBox" fmlaLink="$N$23" lockText="1" noThreeD="1"/>
</file>

<file path=xl/ctrlProps/ctrlProp28.xml><?xml version="1.0" encoding="utf-8"?>
<formControlPr xmlns="http://schemas.microsoft.com/office/spreadsheetml/2009/9/main" objectType="CheckBox" fmlaLink="$N$25" lockText="1" noThreeD="1"/>
</file>

<file path=xl/ctrlProps/ctrlProp29.xml><?xml version="1.0" encoding="utf-8"?>
<formControlPr xmlns="http://schemas.microsoft.com/office/spreadsheetml/2009/9/main" objectType="CheckBox" fmlaLink="$N$27"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N$19" lockText="1" noThreeD="1"/>
</file>

<file path=xl/ctrlProps/ctrlProp31.xml><?xml version="1.0" encoding="utf-8"?>
<formControlPr xmlns="http://schemas.microsoft.com/office/spreadsheetml/2009/9/main" objectType="CheckBox" fmlaLink="$N$39" lockText="1" noThreeD="1"/>
</file>

<file path=xl/ctrlProps/ctrlProp32.xml><?xml version="1.0" encoding="utf-8"?>
<formControlPr xmlns="http://schemas.microsoft.com/office/spreadsheetml/2009/9/main" objectType="CheckBox" fmlaLink="$N$41" lockText="1" noThreeD="1"/>
</file>

<file path=xl/ctrlProps/ctrlProp33.xml><?xml version="1.0" encoding="utf-8"?>
<formControlPr xmlns="http://schemas.microsoft.com/office/spreadsheetml/2009/9/main" objectType="CheckBox" fmlaLink="$N$46" lockText="1" noThreeD="1"/>
</file>

<file path=xl/ctrlProps/ctrlProp34.xml><?xml version="1.0" encoding="utf-8"?>
<formControlPr xmlns="http://schemas.microsoft.com/office/spreadsheetml/2009/9/main" objectType="CheckBox" fmlaLink="$N$69"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fmlaLink="$N$34" lockText="1" noThreeD="1"/>
</file>

<file path=xl/ctrlProps/ctrlProp37.xml><?xml version="1.0" encoding="utf-8"?>
<formControlPr xmlns="http://schemas.microsoft.com/office/spreadsheetml/2009/9/main" objectType="CheckBox" fmlaLink="$N$36" lockText="1" noThreeD="1"/>
</file>

<file path=xl/ctrlProps/ctrlProp38.xml><?xml version="1.0" encoding="utf-8"?>
<formControlPr xmlns="http://schemas.microsoft.com/office/spreadsheetml/2009/9/main" objectType="CheckBox" fmlaLink="$N$32"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16</xdr:row>
          <xdr:rowOff>9525</xdr:rowOff>
        </xdr:from>
        <xdr:to>
          <xdr:col>5</xdr:col>
          <xdr:colOff>323850</xdr:colOff>
          <xdr:row>17</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17</xdr:row>
          <xdr:rowOff>9525</xdr:rowOff>
        </xdr:from>
        <xdr:to>
          <xdr:col>5</xdr:col>
          <xdr:colOff>323850</xdr:colOff>
          <xdr:row>18</xdr:row>
          <xdr:rowOff>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44</xdr:row>
          <xdr:rowOff>9525</xdr:rowOff>
        </xdr:from>
        <xdr:to>
          <xdr:col>8</xdr:col>
          <xdr:colOff>704850</xdr:colOff>
          <xdr:row>45</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42</xdr:row>
          <xdr:rowOff>9525</xdr:rowOff>
        </xdr:from>
        <xdr:to>
          <xdr:col>8</xdr:col>
          <xdr:colOff>704850</xdr:colOff>
          <xdr:row>43</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xdr:twoCellAnchor editAs="oneCell">
    <xdr:from>
      <xdr:col>4</xdr:col>
      <xdr:colOff>539750</xdr:colOff>
      <xdr:row>0</xdr:row>
      <xdr:rowOff>0</xdr:rowOff>
    </xdr:from>
    <xdr:to>
      <xdr:col>10</xdr:col>
      <xdr:colOff>0</xdr:colOff>
      <xdr:row>2</xdr:row>
      <xdr:rowOff>168275</xdr:rowOff>
    </xdr:to>
    <xdr:pic>
      <xdr:nvPicPr>
        <xdr:cNvPr id="7" name="Grafik 6" title="TLVwA-Logo"/>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11394" r="2070" b="18212"/>
        <a:stretch/>
      </xdr:blipFill>
      <xdr:spPr>
        <a:xfrm>
          <a:off x="3225800" y="0"/>
          <a:ext cx="3371850" cy="549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190500</xdr:colOff>
          <xdr:row>16</xdr:row>
          <xdr:rowOff>0</xdr:rowOff>
        </xdr:from>
        <xdr:to>
          <xdr:col>8</xdr:col>
          <xdr:colOff>704850</xdr:colOff>
          <xdr:row>17</xdr:row>
          <xdr:rowOff>66675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16</xdr:row>
          <xdr:rowOff>0</xdr:rowOff>
        </xdr:from>
        <xdr:to>
          <xdr:col>8</xdr:col>
          <xdr:colOff>123825</xdr:colOff>
          <xdr:row>17</xdr:row>
          <xdr:rowOff>66675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19</xdr:row>
          <xdr:rowOff>9525</xdr:rowOff>
        </xdr:from>
        <xdr:to>
          <xdr:col>9</xdr:col>
          <xdr:colOff>628650</xdr:colOff>
          <xdr:row>20</xdr:row>
          <xdr:rowOff>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19</xdr:row>
          <xdr:rowOff>9525</xdr:rowOff>
        </xdr:from>
        <xdr:to>
          <xdr:col>9</xdr:col>
          <xdr:colOff>47625</xdr:colOff>
          <xdr:row>20</xdr:row>
          <xdr:rowOff>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47625</xdr:colOff>
          <xdr:row>8</xdr:row>
          <xdr:rowOff>9525</xdr:rowOff>
        </xdr:from>
        <xdr:to>
          <xdr:col>7</xdr:col>
          <xdr:colOff>504825</xdr:colOff>
          <xdr:row>9</xdr:row>
          <xdr:rowOff>0</xdr:rowOff>
        </xdr:to>
        <xdr:sp macro="" textlink="">
          <xdr:nvSpPr>
            <xdr:cNvPr id="53253" name="Check Box 5" descr="Qualifikation 2" hidden="1">
              <a:extLst>
                <a:ext uri="{63B3BB69-23CF-44E3-9099-C40C66FF867C}">
                  <a14:compatExt spid="_x0000_s53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18</xdr:row>
          <xdr:rowOff>9525</xdr:rowOff>
        </xdr:from>
        <xdr:to>
          <xdr:col>7</xdr:col>
          <xdr:colOff>142875</xdr:colOff>
          <xdr:row>19</xdr:row>
          <xdr:rowOff>0</xdr:rowOff>
        </xdr:to>
        <xdr:sp macro="" textlink="">
          <xdr:nvSpPr>
            <xdr:cNvPr id="53254" name="Check Box 6" descr="Qualifikation 2" hidden="1">
              <a:extLst>
                <a:ext uri="{63B3BB69-23CF-44E3-9099-C40C66FF867C}">
                  <a14:compatExt spid="_x0000_s53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20</xdr:row>
          <xdr:rowOff>9525</xdr:rowOff>
        </xdr:from>
        <xdr:to>
          <xdr:col>7</xdr:col>
          <xdr:colOff>142875</xdr:colOff>
          <xdr:row>21</xdr:row>
          <xdr:rowOff>0</xdr:rowOff>
        </xdr:to>
        <xdr:sp macro="" textlink="">
          <xdr:nvSpPr>
            <xdr:cNvPr id="53255" name="Check Box 7" descr="Qualifikation 2" hidden="1">
              <a:extLst>
                <a:ext uri="{63B3BB69-23CF-44E3-9099-C40C66FF867C}">
                  <a14:compatExt spid="_x0000_s53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9525</xdr:rowOff>
        </xdr:from>
        <xdr:to>
          <xdr:col>7</xdr:col>
          <xdr:colOff>504825</xdr:colOff>
          <xdr:row>16</xdr:row>
          <xdr:rowOff>0</xdr:rowOff>
        </xdr:to>
        <xdr:sp macro="" textlink="">
          <xdr:nvSpPr>
            <xdr:cNvPr id="53256" name="Check Box 8" descr="Qualifikation 2" hidden="1">
              <a:extLst>
                <a:ext uri="{63B3BB69-23CF-44E3-9099-C40C66FF867C}">
                  <a14:compatExt spid="_x0000_s53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29</xdr:row>
          <xdr:rowOff>9525</xdr:rowOff>
        </xdr:from>
        <xdr:to>
          <xdr:col>7</xdr:col>
          <xdr:colOff>142875</xdr:colOff>
          <xdr:row>30</xdr:row>
          <xdr:rowOff>0</xdr:rowOff>
        </xdr:to>
        <xdr:sp macro="" textlink="">
          <xdr:nvSpPr>
            <xdr:cNvPr id="53259" name="Check Box 11" descr="Qualifikation 2" hidden="1">
              <a:extLst>
                <a:ext uri="{63B3BB69-23CF-44E3-9099-C40C66FF867C}">
                  <a14:compatExt spid="_x0000_s53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33</xdr:row>
          <xdr:rowOff>9525</xdr:rowOff>
        </xdr:from>
        <xdr:to>
          <xdr:col>7</xdr:col>
          <xdr:colOff>504825</xdr:colOff>
          <xdr:row>34</xdr:row>
          <xdr:rowOff>0</xdr:rowOff>
        </xdr:to>
        <xdr:sp macro="" textlink="">
          <xdr:nvSpPr>
            <xdr:cNvPr id="53260" name="Check Box 12" descr="Qualifikation 2" hidden="1">
              <a:extLst>
                <a:ext uri="{63B3BB69-23CF-44E3-9099-C40C66FF867C}">
                  <a14:compatExt spid="_x0000_s53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35</xdr:row>
          <xdr:rowOff>9525</xdr:rowOff>
        </xdr:from>
        <xdr:to>
          <xdr:col>7</xdr:col>
          <xdr:colOff>504825</xdr:colOff>
          <xdr:row>36</xdr:row>
          <xdr:rowOff>0</xdr:rowOff>
        </xdr:to>
        <xdr:sp macro="" textlink="">
          <xdr:nvSpPr>
            <xdr:cNvPr id="53261" name="Check Box 13" descr="Qualifikation 2" hidden="1">
              <a:extLst>
                <a:ext uri="{63B3BB69-23CF-44E3-9099-C40C66FF867C}">
                  <a14:compatExt spid="_x0000_s53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31</xdr:row>
          <xdr:rowOff>9525</xdr:rowOff>
        </xdr:from>
        <xdr:to>
          <xdr:col>7</xdr:col>
          <xdr:colOff>504825</xdr:colOff>
          <xdr:row>32</xdr:row>
          <xdr:rowOff>0</xdr:rowOff>
        </xdr:to>
        <xdr:sp macro="" textlink="">
          <xdr:nvSpPr>
            <xdr:cNvPr id="53262" name="Check Box 14" descr="Qualifikation 2" hidden="1">
              <a:extLst>
                <a:ext uri="{63B3BB69-23CF-44E3-9099-C40C66FF867C}">
                  <a14:compatExt spid="_x0000_s53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38</xdr:row>
          <xdr:rowOff>9525</xdr:rowOff>
        </xdr:from>
        <xdr:to>
          <xdr:col>7</xdr:col>
          <xdr:colOff>142875</xdr:colOff>
          <xdr:row>39</xdr:row>
          <xdr:rowOff>0</xdr:rowOff>
        </xdr:to>
        <xdr:sp macro="" textlink="">
          <xdr:nvSpPr>
            <xdr:cNvPr id="53263" name="Check Box 15" descr="Qualifikation 2" hidden="1">
              <a:extLst>
                <a:ext uri="{63B3BB69-23CF-44E3-9099-C40C66FF867C}">
                  <a14:compatExt spid="_x0000_s53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40</xdr:row>
          <xdr:rowOff>9525</xdr:rowOff>
        </xdr:from>
        <xdr:to>
          <xdr:col>7</xdr:col>
          <xdr:colOff>142875</xdr:colOff>
          <xdr:row>41</xdr:row>
          <xdr:rowOff>0</xdr:rowOff>
        </xdr:to>
        <xdr:sp macro="" textlink="">
          <xdr:nvSpPr>
            <xdr:cNvPr id="53264" name="Check Box 16" descr="Qualifikation 2" hidden="1">
              <a:extLst>
                <a:ext uri="{63B3BB69-23CF-44E3-9099-C40C66FF867C}">
                  <a14:compatExt spid="_x0000_s53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45</xdr:row>
          <xdr:rowOff>9525</xdr:rowOff>
        </xdr:from>
        <xdr:to>
          <xdr:col>7</xdr:col>
          <xdr:colOff>142875</xdr:colOff>
          <xdr:row>46</xdr:row>
          <xdr:rowOff>0</xdr:rowOff>
        </xdr:to>
        <xdr:sp macro="" textlink="">
          <xdr:nvSpPr>
            <xdr:cNvPr id="53265" name="Check Box 17" descr="Qualifikation 2" hidden="1">
              <a:extLst>
                <a:ext uri="{63B3BB69-23CF-44E3-9099-C40C66FF867C}">
                  <a14:compatExt spid="_x0000_s53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47</xdr:row>
          <xdr:rowOff>9525</xdr:rowOff>
        </xdr:from>
        <xdr:to>
          <xdr:col>7</xdr:col>
          <xdr:colOff>142875</xdr:colOff>
          <xdr:row>48</xdr:row>
          <xdr:rowOff>0</xdr:rowOff>
        </xdr:to>
        <xdr:sp macro="" textlink="">
          <xdr:nvSpPr>
            <xdr:cNvPr id="53266" name="Check Box 18" descr="Qualifikation 2" hidden="1">
              <a:extLst>
                <a:ext uri="{63B3BB69-23CF-44E3-9099-C40C66FF867C}">
                  <a14:compatExt spid="_x0000_s53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49</xdr:row>
          <xdr:rowOff>9525</xdr:rowOff>
        </xdr:from>
        <xdr:to>
          <xdr:col>7</xdr:col>
          <xdr:colOff>142875</xdr:colOff>
          <xdr:row>50</xdr:row>
          <xdr:rowOff>0</xdr:rowOff>
        </xdr:to>
        <xdr:sp macro="" textlink="">
          <xdr:nvSpPr>
            <xdr:cNvPr id="53267" name="Check Box 19" descr="Qualifikation 2" hidden="1">
              <a:extLst>
                <a:ext uri="{63B3BB69-23CF-44E3-9099-C40C66FF867C}">
                  <a14:compatExt spid="_x0000_s53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51</xdr:row>
          <xdr:rowOff>9525</xdr:rowOff>
        </xdr:from>
        <xdr:to>
          <xdr:col>7</xdr:col>
          <xdr:colOff>142875</xdr:colOff>
          <xdr:row>52</xdr:row>
          <xdr:rowOff>0</xdr:rowOff>
        </xdr:to>
        <xdr:sp macro="" textlink="">
          <xdr:nvSpPr>
            <xdr:cNvPr id="53268" name="Check Box 20" descr="Qualifikation 2" hidden="1">
              <a:extLst>
                <a:ext uri="{63B3BB69-23CF-44E3-9099-C40C66FF867C}">
                  <a14:compatExt spid="_x0000_s53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60</xdr:row>
          <xdr:rowOff>9525</xdr:rowOff>
        </xdr:from>
        <xdr:to>
          <xdr:col>7</xdr:col>
          <xdr:colOff>142875</xdr:colOff>
          <xdr:row>61</xdr:row>
          <xdr:rowOff>0</xdr:rowOff>
        </xdr:to>
        <xdr:sp macro="" textlink="">
          <xdr:nvSpPr>
            <xdr:cNvPr id="53269" name="Check Box 21" descr="Qualifikation 2" hidden="1">
              <a:extLst>
                <a:ext uri="{63B3BB69-23CF-44E3-9099-C40C66FF867C}">
                  <a14:compatExt spid="_x0000_s53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62</xdr:row>
          <xdr:rowOff>9525</xdr:rowOff>
        </xdr:from>
        <xdr:to>
          <xdr:col>7</xdr:col>
          <xdr:colOff>142875</xdr:colOff>
          <xdr:row>63</xdr:row>
          <xdr:rowOff>0</xdr:rowOff>
        </xdr:to>
        <xdr:sp macro="" textlink="">
          <xdr:nvSpPr>
            <xdr:cNvPr id="53270" name="Check Box 22" descr="Qualifikation 2" hidden="1">
              <a:extLst>
                <a:ext uri="{63B3BB69-23CF-44E3-9099-C40C66FF867C}">
                  <a14:compatExt spid="_x0000_s53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64</xdr:row>
          <xdr:rowOff>9525</xdr:rowOff>
        </xdr:from>
        <xdr:to>
          <xdr:col>7</xdr:col>
          <xdr:colOff>142875</xdr:colOff>
          <xdr:row>65</xdr:row>
          <xdr:rowOff>0</xdr:rowOff>
        </xdr:to>
        <xdr:sp macro="" textlink="">
          <xdr:nvSpPr>
            <xdr:cNvPr id="53271" name="Check Box 23" descr="Qualifikation 2" hidden="1">
              <a:extLst>
                <a:ext uri="{63B3BB69-23CF-44E3-9099-C40C66FF867C}">
                  <a14:compatExt spid="_x0000_s53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66</xdr:row>
          <xdr:rowOff>9525</xdr:rowOff>
        </xdr:from>
        <xdr:to>
          <xdr:col>7</xdr:col>
          <xdr:colOff>142875</xdr:colOff>
          <xdr:row>67</xdr:row>
          <xdr:rowOff>0</xdr:rowOff>
        </xdr:to>
        <xdr:sp macro="" textlink="">
          <xdr:nvSpPr>
            <xdr:cNvPr id="53272" name="Check Box 24" descr="Qualifikation 2" hidden="1">
              <a:extLst>
                <a:ext uri="{63B3BB69-23CF-44E3-9099-C40C66FF867C}">
                  <a14:compatExt spid="_x0000_s53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68</xdr:row>
          <xdr:rowOff>9525</xdr:rowOff>
        </xdr:from>
        <xdr:to>
          <xdr:col>7</xdr:col>
          <xdr:colOff>142875</xdr:colOff>
          <xdr:row>69</xdr:row>
          <xdr:rowOff>0</xdr:rowOff>
        </xdr:to>
        <xdr:sp macro="" textlink="">
          <xdr:nvSpPr>
            <xdr:cNvPr id="53273" name="Check Box 25" descr="Qualifikation 2" hidden="1">
              <a:extLst>
                <a:ext uri="{63B3BB69-23CF-44E3-9099-C40C66FF867C}">
                  <a14:compatExt spid="_x0000_s53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73</xdr:row>
          <xdr:rowOff>9525</xdr:rowOff>
        </xdr:from>
        <xdr:to>
          <xdr:col>7</xdr:col>
          <xdr:colOff>142875</xdr:colOff>
          <xdr:row>74</xdr:row>
          <xdr:rowOff>0</xdr:rowOff>
        </xdr:to>
        <xdr:sp macro="" textlink="">
          <xdr:nvSpPr>
            <xdr:cNvPr id="53274" name="Check Box 26" descr="Qualifikation 2" hidden="1">
              <a:extLst>
                <a:ext uri="{63B3BB69-23CF-44E3-9099-C40C66FF867C}">
                  <a14:compatExt spid="_x0000_s53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10</xdr:row>
          <xdr:rowOff>9525</xdr:rowOff>
        </xdr:from>
        <xdr:to>
          <xdr:col>7</xdr:col>
          <xdr:colOff>876300</xdr:colOff>
          <xdr:row>11</xdr:row>
          <xdr:rowOff>0</xdr:rowOff>
        </xdr:to>
        <xdr:sp macro="" textlink="">
          <xdr:nvSpPr>
            <xdr:cNvPr id="53275" name="Check Box 27" descr="Qualifikation 2" hidden="1">
              <a:extLst>
                <a:ext uri="{63B3BB69-23CF-44E3-9099-C40C66FF867C}">
                  <a14:compatExt spid="_x0000_s53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12</xdr:row>
          <xdr:rowOff>9525</xdr:rowOff>
        </xdr:from>
        <xdr:to>
          <xdr:col>7</xdr:col>
          <xdr:colOff>876300</xdr:colOff>
          <xdr:row>13</xdr:row>
          <xdr:rowOff>0</xdr:rowOff>
        </xdr:to>
        <xdr:sp macro="" textlink="">
          <xdr:nvSpPr>
            <xdr:cNvPr id="53276" name="Check Box 28" descr="Qualifikation 2" hidden="1">
              <a:extLst>
                <a:ext uri="{63B3BB69-23CF-44E3-9099-C40C66FF867C}">
                  <a14:compatExt spid="_x0000_s53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22</xdr:row>
          <xdr:rowOff>9525</xdr:rowOff>
        </xdr:from>
        <xdr:to>
          <xdr:col>7</xdr:col>
          <xdr:colOff>504825</xdr:colOff>
          <xdr:row>23</xdr:row>
          <xdr:rowOff>0</xdr:rowOff>
        </xdr:to>
        <xdr:sp macro="" textlink="">
          <xdr:nvSpPr>
            <xdr:cNvPr id="53278" name="Check Box 30" descr="Qualifikation 2" hidden="1">
              <a:extLst>
                <a:ext uri="{63B3BB69-23CF-44E3-9099-C40C66FF867C}">
                  <a14:compatExt spid="_x0000_s53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24</xdr:row>
          <xdr:rowOff>9525</xdr:rowOff>
        </xdr:from>
        <xdr:to>
          <xdr:col>7</xdr:col>
          <xdr:colOff>504825</xdr:colOff>
          <xdr:row>25</xdr:row>
          <xdr:rowOff>0</xdr:rowOff>
        </xdr:to>
        <xdr:sp macro="" textlink="">
          <xdr:nvSpPr>
            <xdr:cNvPr id="53279" name="Check Box 31" descr="Qualifikation 2" hidden="1">
              <a:extLst>
                <a:ext uri="{63B3BB69-23CF-44E3-9099-C40C66FF867C}">
                  <a14:compatExt spid="_x0000_s53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xdr:row>
          <xdr:rowOff>9525</xdr:rowOff>
        </xdr:from>
        <xdr:to>
          <xdr:col>7</xdr:col>
          <xdr:colOff>142875</xdr:colOff>
          <xdr:row>7</xdr:row>
          <xdr:rowOff>0</xdr:rowOff>
        </xdr:to>
        <xdr:sp macro="" textlink="">
          <xdr:nvSpPr>
            <xdr:cNvPr id="53280" name="Check Box 32" descr="Qualifikation 2" hidden="1">
              <a:extLst>
                <a:ext uri="{63B3BB69-23CF-44E3-9099-C40C66FF867C}">
                  <a14:compatExt spid="_x0000_s53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53</xdr:row>
          <xdr:rowOff>9525</xdr:rowOff>
        </xdr:from>
        <xdr:to>
          <xdr:col>7</xdr:col>
          <xdr:colOff>504825</xdr:colOff>
          <xdr:row>54</xdr:row>
          <xdr:rowOff>0</xdr:rowOff>
        </xdr:to>
        <xdr:sp macro="" textlink="">
          <xdr:nvSpPr>
            <xdr:cNvPr id="53281" name="Check Box 33" descr="Qualifikation 2" hidden="1">
              <a:extLst>
                <a:ext uri="{63B3BB69-23CF-44E3-9099-C40C66FF867C}">
                  <a14:compatExt spid="_x0000_s53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55</xdr:row>
          <xdr:rowOff>9525</xdr:rowOff>
        </xdr:from>
        <xdr:to>
          <xdr:col>7</xdr:col>
          <xdr:colOff>504825</xdr:colOff>
          <xdr:row>56</xdr:row>
          <xdr:rowOff>0</xdr:rowOff>
        </xdr:to>
        <xdr:sp macro="" textlink="">
          <xdr:nvSpPr>
            <xdr:cNvPr id="53282" name="Check Box 34" descr="Qualifikation 2" hidden="1">
              <a:extLst>
                <a:ext uri="{63B3BB69-23CF-44E3-9099-C40C66FF867C}">
                  <a14:compatExt spid="_x0000_s53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57</xdr:row>
          <xdr:rowOff>9525</xdr:rowOff>
        </xdr:from>
        <xdr:to>
          <xdr:col>7</xdr:col>
          <xdr:colOff>504825</xdr:colOff>
          <xdr:row>58</xdr:row>
          <xdr:rowOff>0</xdr:rowOff>
        </xdr:to>
        <xdr:sp macro="" textlink="">
          <xdr:nvSpPr>
            <xdr:cNvPr id="53283" name="Check Box 35" descr="Qualifikation 2" hidden="1">
              <a:extLst>
                <a:ext uri="{63B3BB69-23CF-44E3-9099-C40C66FF867C}">
                  <a14:compatExt spid="_x0000_s53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26</xdr:row>
          <xdr:rowOff>9525</xdr:rowOff>
        </xdr:from>
        <xdr:to>
          <xdr:col>7</xdr:col>
          <xdr:colOff>504825</xdr:colOff>
          <xdr:row>27</xdr:row>
          <xdr:rowOff>0</xdr:rowOff>
        </xdr:to>
        <xdr:sp macro="" textlink="">
          <xdr:nvSpPr>
            <xdr:cNvPr id="53284" name="Check Box 36" descr="Qualifikation 2" hidden="1">
              <a:extLst>
                <a:ext uri="{63B3BB69-23CF-44E3-9099-C40C66FF867C}">
                  <a14:compatExt spid="_x0000_s53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12</xdr:row>
          <xdr:rowOff>9525</xdr:rowOff>
        </xdr:from>
        <xdr:to>
          <xdr:col>7</xdr:col>
          <xdr:colOff>876300</xdr:colOff>
          <xdr:row>13</xdr:row>
          <xdr:rowOff>0</xdr:rowOff>
        </xdr:to>
        <xdr:sp macro="" textlink="">
          <xdr:nvSpPr>
            <xdr:cNvPr id="53285" name="Check Box 37" descr="Qualifikation 2" hidden="1">
              <a:extLst>
                <a:ext uri="{63B3BB69-23CF-44E3-9099-C40C66FF867C}">
                  <a14:compatExt spid="_x0000_s53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6</xdr:row>
          <xdr:rowOff>9525</xdr:rowOff>
        </xdr:from>
        <xdr:to>
          <xdr:col>1</xdr:col>
          <xdr:colOff>314325</xdr:colOff>
          <xdr:row>7</xdr:row>
          <xdr:rowOff>76200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xdr:row>
          <xdr:rowOff>9525</xdr:rowOff>
        </xdr:from>
        <xdr:to>
          <xdr:col>1</xdr:col>
          <xdr:colOff>314325</xdr:colOff>
          <xdr:row>9</xdr:row>
          <xdr:rowOff>76200</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9525</xdr:rowOff>
        </xdr:from>
        <xdr:to>
          <xdr:col>1</xdr:col>
          <xdr:colOff>314325</xdr:colOff>
          <xdr:row>14</xdr:row>
          <xdr:rowOff>76200</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9525</xdr:rowOff>
        </xdr:from>
        <xdr:to>
          <xdr:col>1</xdr:col>
          <xdr:colOff>314325</xdr:colOff>
          <xdr:row>16</xdr:row>
          <xdr:rowOff>76200</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9525</xdr:rowOff>
        </xdr:from>
        <xdr:to>
          <xdr:col>1</xdr:col>
          <xdr:colOff>314325</xdr:colOff>
          <xdr:row>23</xdr:row>
          <xdr:rowOff>76200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9525</xdr:rowOff>
        </xdr:from>
        <xdr:to>
          <xdr:col>1</xdr:col>
          <xdr:colOff>314325</xdr:colOff>
          <xdr:row>34</xdr:row>
          <xdr:rowOff>76200</xdr:rowOff>
        </xdr:to>
        <xdr:sp macro="" textlink="">
          <xdr:nvSpPr>
            <xdr:cNvPr id="10263" name="Check Box 23" hidden="1">
              <a:extLst>
                <a:ext uri="{63B3BB69-23CF-44E3-9099-C40C66FF867C}">
                  <a14:compatExt spid="_x0000_s10263"/>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41</xdr:row>
          <xdr:rowOff>9525</xdr:rowOff>
        </xdr:from>
        <xdr:to>
          <xdr:col>1</xdr:col>
          <xdr:colOff>314325</xdr:colOff>
          <xdr:row>42</xdr:row>
          <xdr:rowOff>76200</xdr:rowOff>
        </xdr:to>
        <xdr:sp macro="" textlink="">
          <xdr:nvSpPr>
            <xdr:cNvPr id="10264" name="Check Box 24" hidden="1">
              <a:extLst>
                <a:ext uri="{63B3BB69-23CF-44E3-9099-C40C66FF867C}">
                  <a14:compatExt spid="_x0000_s10264"/>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41</xdr:row>
          <xdr:rowOff>9525</xdr:rowOff>
        </xdr:from>
        <xdr:to>
          <xdr:col>1</xdr:col>
          <xdr:colOff>314325</xdr:colOff>
          <xdr:row>42</xdr:row>
          <xdr:rowOff>76200</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48</xdr:row>
          <xdr:rowOff>9525</xdr:rowOff>
        </xdr:from>
        <xdr:to>
          <xdr:col>1</xdr:col>
          <xdr:colOff>314325</xdr:colOff>
          <xdr:row>49</xdr:row>
          <xdr:rowOff>76200</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9525</xdr:rowOff>
        </xdr:from>
        <xdr:to>
          <xdr:col>1</xdr:col>
          <xdr:colOff>304800</xdr:colOff>
          <xdr:row>20</xdr:row>
          <xdr:rowOff>76200</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0</xdr:rowOff>
        </xdr:from>
        <xdr:to>
          <xdr:col>1</xdr:col>
          <xdr:colOff>314325</xdr:colOff>
          <xdr:row>27</xdr:row>
          <xdr:rowOff>66675</xdr:rowOff>
        </xdr:to>
        <xdr:sp macro="" textlink="">
          <xdr:nvSpPr>
            <xdr:cNvPr id="10271" name="Check Box 31" hidden="1">
              <a:extLst>
                <a:ext uri="{63B3BB69-23CF-44E3-9099-C40C66FF867C}">
                  <a14:compatExt spid="_x0000_s10271"/>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29</xdr:row>
          <xdr:rowOff>0</xdr:rowOff>
        </xdr:from>
        <xdr:to>
          <xdr:col>3</xdr:col>
          <xdr:colOff>485775</xdr:colOff>
          <xdr:row>30</xdr:row>
          <xdr:rowOff>66675</xdr:rowOff>
        </xdr:to>
        <xdr:sp macro="" textlink="">
          <xdr:nvSpPr>
            <xdr:cNvPr id="10272" name="Check Box 32" hidden="1">
              <a:extLst>
                <a:ext uri="{63B3BB69-23CF-44E3-9099-C40C66FF867C}">
                  <a14:compatExt spid="_x0000_s10272"/>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nicht berechtigt 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27</xdr:row>
          <xdr:rowOff>47625</xdr:rowOff>
        </xdr:from>
        <xdr:to>
          <xdr:col>3</xdr:col>
          <xdr:colOff>485775</xdr:colOff>
          <xdr:row>28</xdr:row>
          <xdr:rowOff>114300</xdr:rowOff>
        </xdr:to>
        <xdr:sp macro="" textlink="">
          <xdr:nvSpPr>
            <xdr:cNvPr id="10273" name="Check Box 33" hidden="1">
              <a:extLst>
                <a:ext uri="{63B3BB69-23CF-44E3-9099-C40C66FF867C}">
                  <a14:compatExt spid="_x0000_s10273"/>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berechtigt ist</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49</xdr:row>
          <xdr:rowOff>0</xdr:rowOff>
        </xdr:from>
        <xdr:to>
          <xdr:col>5</xdr:col>
          <xdr:colOff>57150</xdr:colOff>
          <xdr:row>49</xdr:row>
          <xdr:rowOff>219075</xdr:rowOff>
        </xdr:to>
        <xdr:sp macro="" textlink="">
          <xdr:nvSpPr>
            <xdr:cNvPr id="77825" name="Check Box 1" hidden="1">
              <a:extLst>
                <a:ext uri="{63B3BB69-23CF-44E3-9099-C40C66FF867C}">
                  <a14:compatExt spid="_x0000_s77825"/>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Haustarif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53</xdr:row>
          <xdr:rowOff>0</xdr:rowOff>
        </xdr:from>
        <xdr:to>
          <xdr:col>5</xdr:col>
          <xdr:colOff>57150</xdr:colOff>
          <xdr:row>53</xdr:row>
          <xdr:rowOff>219075</xdr:rowOff>
        </xdr:to>
        <xdr:sp macro="" textlink="">
          <xdr:nvSpPr>
            <xdr:cNvPr id="77826" name="Check Box 2" hidden="1">
              <a:extLst>
                <a:ext uri="{63B3BB69-23CF-44E3-9099-C40C66FF867C}">
                  <a14:compatExt spid="_x0000_s77826"/>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TV-L bzw. TVÜ-L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51</xdr:row>
          <xdr:rowOff>0</xdr:rowOff>
        </xdr:from>
        <xdr:to>
          <xdr:col>5</xdr:col>
          <xdr:colOff>57150</xdr:colOff>
          <xdr:row>51</xdr:row>
          <xdr:rowOff>219075</xdr:rowOff>
        </xdr:to>
        <xdr:sp macro="" textlink="">
          <xdr:nvSpPr>
            <xdr:cNvPr id="77827" name="Check Box 3" hidden="1">
              <a:extLst>
                <a:ext uri="{63B3BB69-23CF-44E3-9099-C40C66FF867C}">
                  <a14:compatExt spid="_x0000_s77827"/>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gesetzlichem Tarif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20</xdr:row>
          <xdr:rowOff>9525</xdr:rowOff>
        </xdr:from>
        <xdr:to>
          <xdr:col>16</xdr:col>
          <xdr:colOff>95250</xdr:colOff>
          <xdr:row>21</xdr:row>
          <xdr:rowOff>0</xdr:rowOff>
        </xdr:to>
        <xdr:sp macro="" textlink="">
          <xdr:nvSpPr>
            <xdr:cNvPr id="77828" name="Check Box 4" hidden="1">
              <a:extLst>
                <a:ext uri="{63B3BB69-23CF-44E3-9099-C40C66FF867C}">
                  <a14:compatExt spid="_x0000_s77828"/>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20</xdr:row>
          <xdr:rowOff>9525</xdr:rowOff>
        </xdr:from>
        <xdr:to>
          <xdr:col>17</xdr:col>
          <xdr:colOff>333375</xdr:colOff>
          <xdr:row>21</xdr:row>
          <xdr:rowOff>0</xdr:rowOff>
        </xdr:to>
        <xdr:sp macro="" textlink="">
          <xdr:nvSpPr>
            <xdr:cNvPr id="77829" name="Check Box 5" hidden="1">
              <a:extLst>
                <a:ext uri="{63B3BB69-23CF-44E3-9099-C40C66FF867C}">
                  <a14:compatExt spid="_x0000_s77829"/>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28</xdr:row>
          <xdr:rowOff>9525</xdr:rowOff>
        </xdr:from>
        <xdr:to>
          <xdr:col>17</xdr:col>
          <xdr:colOff>333375</xdr:colOff>
          <xdr:row>29</xdr:row>
          <xdr:rowOff>0</xdr:rowOff>
        </xdr:to>
        <xdr:sp macro="" textlink="">
          <xdr:nvSpPr>
            <xdr:cNvPr id="77830" name="Check Box 6" hidden="1">
              <a:extLst>
                <a:ext uri="{63B3BB69-23CF-44E3-9099-C40C66FF867C}">
                  <a14:compatExt spid="_x0000_s77830"/>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ledig/geschieden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30</xdr:row>
          <xdr:rowOff>9525</xdr:rowOff>
        </xdr:from>
        <xdr:to>
          <xdr:col>17</xdr:col>
          <xdr:colOff>333375</xdr:colOff>
          <xdr:row>31</xdr:row>
          <xdr:rowOff>0</xdr:rowOff>
        </xdr:to>
        <xdr:sp macro="" textlink="">
          <xdr:nvSpPr>
            <xdr:cNvPr id="77831" name="Check Box 7" hidden="1">
              <a:extLst>
                <a:ext uri="{63B3BB69-23CF-44E3-9099-C40C66FF867C}">
                  <a14:compatExt spid="_x0000_s77831"/>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verheiratet/verwitwet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26</xdr:row>
          <xdr:rowOff>9525</xdr:rowOff>
        </xdr:from>
        <xdr:to>
          <xdr:col>16</xdr:col>
          <xdr:colOff>95250</xdr:colOff>
          <xdr:row>27</xdr:row>
          <xdr:rowOff>0</xdr:rowOff>
        </xdr:to>
        <xdr:sp macro="" textlink="">
          <xdr:nvSpPr>
            <xdr:cNvPr id="77832" name="Check Box 8" hidden="1">
              <a:extLst>
                <a:ext uri="{63B3BB69-23CF-44E3-9099-C40C66FF867C}">
                  <a14:compatExt spid="_x0000_s77832"/>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26</xdr:row>
          <xdr:rowOff>9525</xdr:rowOff>
        </xdr:from>
        <xdr:to>
          <xdr:col>17</xdr:col>
          <xdr:colOff>333375</xdr:colOff>
          <xdr:row>27</xdr:row>
          <xdr:rowOff>0</xdr:rowOff>
        </xdr:to>
        <xdr:sp macro="" textlink="">
          <xdr:nvSpPr>
            <xdr:cNvPr id="77833" name="Check Box 9" hidden="1">
              <a:extLst>
                <a:ext uri="{63B3BB69-23CF-44E3-9099-C40C66FF867C}">
                  <a14:compatExt spid="_x0000_s77833"/>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9525</xdr:rowOff>
        </xdr:from>
        <xdr:to>
          <xdr:col>16</xdr:col>
          <xdr:colOff>95250</xdr:colOff>
          <xdr:row>33</xdr:row>
          <xdr:rowOff>0</xdr:rowOff>
        </xdr:to>
        <xdr:sp macro="" textlink="">
          <xdr:nvSpPr>
            <xdr:cNvPr id="77834" name="Check Box 10" hidden="1">
              <a:extLst>
                <a:ext uri="{63B3BB69-23CF-44E3-9099-C40C66FF867C}">
                  <a14:compatExt spid="_x0000_s77834"/>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32</xdr:row>
          <xdr:rowOff>9525</xdr:rowOff>
        </xdr:from>
        <xdr:to>
          <xdr:col>17</xdr:col>
          <xdr:colOff>333375</xdr:colOff>
          <xdr:row>33</xdr:row>
          <xdr:rowOff>0</xdr:rowOff>
        </xdr:to>
        <xdr:sp macro="" textlink="">
          <xdr:nvSpPr>
            <xdr:cNvPr id="77835" name="Check Box 11" hidden="1">
              <a:extLst>
                <a:ext uri="{63B3BB69-23CF-44E3-9099-C40C66FF867C}">
                  <a14:compatExt spid="_x0000_s77835"/>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49</xdr:row>
          <xdr:rowOff>0</xdr:rowOff>
        </xdr:from>
        <xdr:to>
          <xdr:col>5</xdr:col>
          <xdr:colOff>57150</xdr:colOff>
          <xdr:row>49</xdr:row>
          <xdr:rowOff>219075</xdr:rowOff>
        </xdr:to>
        <xdr:sp macro="" textlink="">
          <xdr:nvSpPr>
            <xdr:cNvPr id="78849" name="Check Box 1" hidden="1">
              <a:extLst>
                <a:ext uri="{63B3BB69-23CF-44E3-9099-C40C66FF867C}">
                  <a14:compatExt spid="_x0000_s78849"/>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Haustarif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53</xdr:row>
          <xdr:rowOff>0</xdr:rowOff>
        </xdr:from>
        <xdr:to>
          <xdr:col>5</xdr:col>
          <xdr:colOff>57150</xdr:colOff>
          <xdr:row>53</xdr:row>
          <xdr:rowOff>219075</xdr:rowOff>
        </xdr:to>
        <xdr:sp macro="" textlink="">
          <xdr:nvSpPr>
            <xdr:cNvPr id="78850" name="Check Box 2" hidden="1">
              <a:extLst>
                <a:ext uri="{63B3BB69-23CF-44E3-9099-C40C66FF867C}">
                  <a14:compatExt spid="_x0000_s78850"/>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TV-L bzw. TVÜ-L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51</xdr:row>
          <xdr:rowOff>0</xdr:rowOff>
        </xdr:from>
        <xdr:to>
          <xdr:col>5</xdr:col>
          <xdr:colOff>57150</xdr:colOff>
          <xdr:row>51</xdr:row>
          <xdr:rowOff>219075</xdr:rowOff>
        </xdr:to>
        <xdr:sp macro="" textlink="">
          <xdr:nvSpPr>
            <xdr:cNvPr id="78851" name="Check Box 3" hidden="1">
              <a:extLst>
                <a:ext uri="{63B3BB69-23CF-44E3-9099-C40C66FF867C}">
                  <a14:compatExt spid="_x0000_s78851"/>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gesetzlichem Tarif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20</xdr:row>
          <xdr:rowOff>9525</xdr:rowOff>
        </xdr:from>
        <xdr:to>
          <xdr:col>16</xdr:col>
          <xdr:colOff>95250</xdr:colOff>
          <xdr:row>21</xdr:row>
          <xdr:rowOff>0</xdr:rowOff>
        </xdr:to>
        <xdr:sp macro="" textlink="">
          <xdr:nvSpPr>
            <xdr:cNvPr id="78852" name="Check Box 4" hidden="1">
              <a:extLst>
                <a:ext uri="{63B3BB69-23CF-44E3-9099-C40C66FF867C}">
                  <a14:compatExt spid="_x0000_s78852"/>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20</xdr:row>
          <xdr:rowOff>9525</xdr:rowOff>
        </xdr:from>
        <xdr:to>
          <xdr:col>17</xdr:col>
          <xdr:colOff>333375</xdr:colOff>
          <xdr:row>21</xdr:row>
          <xdr:rowOff>0</xdr:rowOff>
        </xdr:to>
        <xdr:sp macro="" textlink="">
          <xdr:nvSpPr>
            <xdr:cNvPr id="78853" name="Check Box 5" hidden="1">
              <a:extLst>
                <a:ext uri="{63B3BB69-23CF-44E3-9099-C40C66FF867C}">
                  <a14:compatExt spid="_x0000_s78853"/>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28</xdr:row>
          <xdr:rowOff>9525</xdr:rowOff>
        </xdr:from>
        <xdr:to>
          <xdr:col>17</xdr:col>
          <xdr:colOff>333375</xdr:colOff>
          <xdr:row>29</xdr:row>
          <xdr:rowOff>0</xdr:rowOff>
        </xdr:to>
        <xdr:sp macro="" textlink="">
          <xdr:nvSpPr>
            <xdr:cNvPr id="78854" name="Check Box 6" hidden="1">
              <a:extLst>
                <a:ext uri="{63B3BB69-23CF-44E3-9099-C40C66FF867C}">
                  <a14:compatExt spid="_x0000_s78854"/>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ledig/geschieden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30</xdr:row>
          <xdr:rowOff>9525</xdr:rowOff>
        </xdr:from>
        <xdr:to>
          <xdr:col>17</xdr:col>
          <xdr:colOff>333375</xdr:colOff>
          <xdr:row>31</xdr:row>
          <xdr:rowOff>0</xdr:rowOff>
        </xdr:to>
        <xdr:sp macro="" textlink="">
          <xdr:nvSpPr>
            <xdr:cNvPr id="78855" name="Check Box 7" hidden="1">
              <a:extLst>
                <a:ext uri="{63B3BB69-23CF-44E3-9099-C40C66FF867C}">
                  <a14:compatExt spid="_x0000_s78855"/>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verheiratet/verwitwet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26</xdr:row>
          <xdr:rowOff>9525</xdr:rowOff>
        </xdr:from>
        <xdr:to>
          <xdr:col>16</xdr:col>
          <xdr:colOff>95250</xdr:colOff>
          <xdr:row>27</xdr:row>
          <xdr:rowOff>0</xdr:rowOff>
        </xdr:to>
        <xdr:sp macro="" textlink="">
          <xdr:nvSpPr>
            <xdr:cNvPr id="78856" name="Check Box 8" hidden="1">
              <a:extLst>
                <a:ext uri="{63B3BB69-23CF-44E3-9099-C40C66FF867C}">
                  <a14:compatExt spid="_x0000_s78856"/>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26</xdr:row>
          <xdr:rowOff>9525</xdr:rowOff>
        </xdr:from>
        <xdr:to>
          <xdr:col>17</xdr:col>
          <xdr:colOff>333375</xdr:colOff>
          <xdr:row>27</xdr:row>
          <xdr:rowOff>0</xdr:rowOff>
        </xdr:to>
        <xdr:sp macro="" textlink="">
          <xdr:nvSpPr>
            <xdr:cNvPr id="78857" name="Check Box 9" hidden="1">
              <a:extLst>
                <a:ext uri="{63B3BB69-23CF-44E3-9099-C40C66FF867C}">
                  <a14:compatExt spid="_x0000_s78857"/>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9525</xdr:rowOff>
        </xdr:from>
        <xdr:to>
          <xdr:col>16</xdr:col>
          <xdr:colOff>95250</xdr:colOff>
          <xdr:row>33</xdr:row>
          <xdr:rowOff>0</xdr:rowOff>
        </xdr:to>
        <xdr:sp macro="" textlink="">
          <xdr:nvSpPr>
            <xdr:cNvPr id="78858" name="Check Box 10" hidden="1">
              <a:extLst>
                <a:ext uri="{63B3BB69-23CF-44E3-9099-C40C66FF867C}">
                  <a14:compatExt spid="_x0000_s78858"/>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32</xdr:row>
          <xdr:rowOff>9525</xdr:rowOff>
        </xdr:from>
        <xdr:to>
          <xdr:col>17</xdr:col>
          <xdr:colOff>333375</xdr:colOff>
          <xdr:row>33</xdr:row>
          <xdr:rowOff>0</xdr:rowOff>
        </xdr:to>
        <xdr:sp macro="" textlink="">
          <xdr:nvSpPr>
            <xdr:cNvPr id="78859" name="Check Box 11" hidden="1">
              <a:extLst>
                <a:ext uri="{63B3BB69-23CF-44E3-9099-C40C66FF867C}">
                  <a14:compatExt spid="_x0000_s78859"/>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10</xdr:row>
          <xdr:rowOff>9525</xdr:rowOff>
        </xdr:from>
        <xdr:to>
          <xdr:col>9</xdr:col>
          <xdr:colOff>104775</xdr:colOff>
          <xdr:row>11</xdr:row>
          <xdr:rowOff>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für einen neuen Arbeitsplatz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9</xdr:col>
          <xdr:colOff>104775</xdr:colOff>
          <xdr:row>13</xdr:row>
          <xdr:rowOff>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für die Änderung eines bereits genehmigten Arbeitsplatzes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80</xdr:row>
          <xdr:rowOff>9525</xdr:rowOff>
        </xdr:from>
        <xdr:to>
          <xdr:col>8</xdr:col>
          <xdr:colOff>123825</xdr:colOff>
          <xdr:row>81</xdr:row>
          <xdr:rowOff>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80</xdr:row>
          <xdr:rowOff>9525</xdr:rowOff>
        </xdr:from>
        <xdr:to>
          <xdr:col>9</xdr:col>
          <xdr:colOff>0</xdr:colOff>
          <xdr:row>81</xdr:row>
          <xdr:rowOff>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82</xdr:row>
          <xdr:rowOff>9525</xdr:rowOff>
        </xdr:from>
        <xdr:to>
          <xdr:col>8</xdr:col>
          <xdr:colOff>123825</xdr:colOff>
          <xdr:row>83</xdr:row>
          <xdr:rowOff>0</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82</xdr:row>
          <xdr:rowOff>9525</xdr:rowOff>
        </xdr:from>
        <xdr:to>
          <xdr:col>9</xdr:col>
          <xdr:colOff>0</xdr:colOff>
          <xdr:row>83</xdr:row>
          <xdr:rowOff>0</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114300</xdr:colOff>
          <xdr:row>6</xdr:row>
          <xdr:rowOff>85725</xdr:rowOff>
        </xdr:from>
        <xdr:to>
          <xdr:col>8</xdr:col>
          <xdr:colOff>628650</xdr:colOff>
          <xdr:row>6</xdr:row>
          <xdr:rowOff>304800</xdr:rowOff>
        </xdr:to>
        <xdr:sp macro="" textlink="">
          <xdr:nvSpPr>
            <xdr:cNvPr id="25601" name="Check Box 1" hidden="1">
              <a:extLst>
                <a:ext uri="{63B3BB69-23CF-44E3-9099-C40C66FF867C}">
                  <a14:compatExt spid="_x0000_s25601"/>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6</xdr:row>
          <xdr:rowOff>85725</xdr:rowOff>
        </xdr:from>
        <xdr:to>
          <xdr:col>8</xdr:col>
          <xdr:colOff>38100</xdr:colOff>
          <xdr:row>6</xdr:row>
          <xdr:rowOff>304800</xdr:rowOff>
        </xdr:to>
        <xdr:sp macro="" textlink="">
          <xdr:nvSpPr>
            <xdr:cNvPr id="25602" name="Check Box 2" hidden="1">
              <a:extLst>
                <a:ext uri="{63B3BB69-23CF-44E3-9099-C40C66FF867C}">
                  <a14:compatExt spid="_x0000_s25602"/>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114300</xdr:colOff>
          <xdr:row>6</xdr:row>
          <xdr:rowOff>85725</xdr:rowOff>
        </xdr:from>
        <xdr:to>
          <xdr:col>8</xdr:col>
          <xdr:colOff>628650</xdr:colOff>
          <xdr:row>6</xdr:row>
          <xdr:rowOff>304800</xdr:rowOff>
        </xdr:to>
        <xdr:sp macro="" textlink="">
          <xdr:nvSpPr>
            <xdr:cNvPr id="54273" name="Check Box 1" hidden="1">
              <a:extLst>
                <a:ext uri="{63B3BB69-23CF-44E3-9099-C40C66FF867C}">
                  <a14:compatExt spid="_x0000_s54273"/>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6</xdr:row>
          <xdr:rowOff>85725</xdr:rowOff>
        </xdr:from>
        <xdr:to>
          <xdr:col>8</xdr:col>
          <xdr:colOff>38100</xdr:colOff>
          <xdr:row>6</xdr:row>
          <xdr:rowOff>304800</xdr:rowOff>
        </xdr:to>
        <xdr:sp macro="" textlink="">
          <xdr:nvSpPr>
            <xdr:cNvPr id="54274" name="Check Box 2" hidden="1">
              <a:extLst>
                <a:ext uri="{63B3BB69-23CF-44E3-9099-C40C66FF867C}">
                  <a14:compatExt spid="_x0000_s54274"/>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78.xml"/><Relationship Id="rId3" Type="http://schemas.openxmlformats.org/officeDocument/2006/relationships/vmlDrawing" Target="../drawings/vmlDrawing7.vml"/><Relationship Id="rId7" Type="http://schemas.openxmlformats.org/officeDocument/2006/relationships/ctrlProp" Target="../ctrlProps/ctrlProp77.xml"/><Relationship Id="rId2" Type="http://schemas.openxmlformats.org/officeDocument/2006/relationships/drawing" Target="../drawings/drawing7.xml"/><Relationship Id="rId1" Type="http://schemas.openxmlformats.org/officeDocument/2006/relationships/printerSettings" Target="../printerSettings/printerSettings10.bin"/><Relationship Id="rId6" Type="http://schemas.openxmlformats.org/officeDocument/2006/relationships/ctrlProp" Target="../ctrlProps/ctrlProp76.xml"/><Relationship Id="rId5" Type="http://schemas.openxmlformats.org/officeDocument/2006/relationships/ctrlProp" Target="../ctrlProps/ctrlProp75.xml"/><Relationship Id="rId4" Type="http://schemas.openxmlformats.org/officeDocument/2006/relationships/ctrlProp" Target="../ctrlProps/ctrlProp74.xml"/><Relationship Id="rId9" Type="http://schemas.openxmlformats.org/officeDocument/2006/relationships/ctrlProp" Target="../ctrlProps/ctrlProp7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81.xml"/><Relationship Id="rId4" Type="http://schemas.openxmlformats.org/officeDocument/2006/relationships/ctrlProp" Target="../ctrlProps/ctrlProp80.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6.bin"/><Relationship Id="rId5" Type="http://schemas.openxmlformats.org/officeDocument/2006/relationships/ctrlProp" Target="../ctrlProps/ctrlProp83.xml"/><Relationship Id="rId4" Type="http://schemas.openxmlformats.org/officeDocument/2006/relationships/ctrlProp" Target="../ctrlProps/ctrlProp82.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 Type="http://schemas.openxmlformats.org/officeDocument/2006/relationships/vmlDrawing" Target="../drawings/vmlDrawing3.vml"/><Relationship Id="rId21" Type="http://schemas.openxmlformats.org/officeDocument/2006/relationships/ctrlProp" Target="../ctrlProps/ctrlProp26.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33" Type="http://schemas.openxmlformats.org/officeDocument/2006/relationships/ctrlProp" Target="../ctrlProps/ctrlProp38.xml"/><Relationship Id="rId2" Type="http://schemas.openxmlformats.org/officeDocument/2006/relationships/drawing" Target="../drawings/drawing3.xml"/><Relationship Id="rId16" Type="http://schemas.openxmlformats.org/officeDocument/2006/relationships/ctrlProp" Target="../ctrlProps/ctrlProp21.xml"/><Relationship Id="rId20" Type="http://schemas.openxmlformats.org/officeDocument/2006/relationships/ctrlProp" Target="../ctrlProps/ctrlProp25.xml"/><Relationship Id="rId29" Type="http://schemas.openxmlformats.org/officeDocument/2006/relationships/ctrlProp" Target="../ctrlProps/ctrlProp34.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32" Type="http://schemas.openxmlformats.org/officeDocument/2006/relationships/ctrlProp" Target="../ctrlProps/ctrlProp37.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10" Type="http://schemas.openxmlformats.org/officeDocument/2006/relationships/ctrlProp" Target="../ctrlProps/ctrlProp15.xml"/><Relationship Id="rId19" Type="http://schemas.openxmlformats.org/officeDocument/2006/relationships/ctrlProp" Target="../ctrlProps/ctrlProp24.xml"/><Relationship Id="rId31" Type="http://schemas.openxmlformats.org/officeDocument/2006/relationships/ctrlProp" Target="../ctrlProps/ctrlProp36.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trlProp" Target="../ctrlProps/ctrlProp3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3" Type="http://schemas.openxmlformats.org/officeDocument/2006/relationships/vmlDrawing" Target="../drawings/vmlDrawing4.vml"/><Relationship Id="rId7" Type="http://schemas.openxmlformats.org/officeDocument/2006/relationships/ctrlProp" Target="../ctrlProps/ctrlProp42.xml"/><Relationship Id="rId12" Type="http://schemas.openxmlformats.org/officeDocument/2006/relationships/ctrlProp" Target="../ctrlProps/ctrlProp47.xml"/><Relationship Id="rId2" Type="http://schemas.openxmlformats.org/officeDocument/2006/relationships/drawing" Target="../drawings/drawing4.xml"/><Relationship Id="rId16" Type="http://schemas.openxmlformats.org/officeDocument/2006/relationships/ctrlProp" Target="../ctrlProps/ctrlProp51.xml"/><Relationship Id="rId1" Type="http://schemas.openxmlformats.org/officeDocument/2006/relationships/printerSettings" Target="../printerSettings/printerSettings6.bin"/><Relationship Id="rId6" Type="http://schemas.openxmlformats.org/officeDocument/2006/relationships/ctrlProp" Target="../ctrlProps/ctrlProp41.xml"/><Relationship Id="rId11" Type="http://schemas.openxmlformats.org/officeDocument/2006/relationships/ctrlProp" Target="../ctrlProps/ctrlProp46.xml"/><Relationship Id="rId5" Type="http://schemas.openxmlformats.org/officeDocument/2006/relationships/ctrlProp" Target="../ctrlProps/ctrlProp40.xml"/><Relationship Id="rId15" Type="http://schemas.openxmlformats.org/officeDocument/2006/relationships/ctrlProp" Target="../ctrlProps/ctrlProp50.xml"/><Relationship Id="rId10" Type="http://schemas.openxmlformats.org/officeDocument/2006/relationships/ctrlProp" Target="../ctrlProps/ctrlProp45.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6.xml"/><Relationship Id="rId13" Type="http://schemas.openxmlformats.org/officeDocument/2006/relationships/ctrlProp" Target="../ctrlProps/ctrlProp61.xml"/><Relationship Id="rId3" Type="http://schemas.openxmlformats.org/officeDocument/2006/relationships/vmlDrawing" Target="../drawings/vmlDrawing5.vml"/><Relationship Id="rId7" Type="http://schemas.openxmlformats.org/officeDocument/2006/relationships/ctrlProp" Target="../ctrlProps/ctrlProp55.xml"/><Relationship Id="rId12" Type="http://schemas.openxmlformats.org/officeDocument/2006/relationships/ctrlProp" Target="../ctrlProps/ctrlProp60.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54.xml"/><Relationship Id="rId11" Type="http://schemas.openxmlformats.org/officeDocument/2006/relationships/ctrlProp" Target="../ctrlProps/ctrlProp59.xml"/><Relationship Id="rId5" Type="http://schemas.openxmlformats.org/officeDocument/2006/relationships/ctrlProp" Target="../ctrlProps/ctrlProp53.xml"/><Relationship Id="rId10" Type="http://schemas.openxmlformats.org/officeDocument/2006/relationships/ctrlProp" Target="../ctrlProps/ctrlProp58.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67.xml"/><Relationship Id="rId13" Type="http://schemas.openxmlformats.org/officeDocument/2006/relationships/ctrlProp" Target="../ctrlProps/ctrlProp72.xml"/><Relationship Id="rId3" Type="http://schemas.openxmlformats.org/officeDocument/2006/relationships/vmlDrawing" Target="../drawings/vmlDrawing6.vml"/><Relationship Id="rId7" Type="http://schemas.openxmlformats.org/officeDocument/2006/relationships/ctrlProp" Target="../ctrlProps/ctrlProp66.xml"/><Relationship Id="rId12" Type="http://schemas.openxmlformats.org/officeDocument/2006/relationships/ctrlProp" Target="../ctrlProps/ctrlProp71.x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trlProp" Target="../ctrlProps/ctrlProp65.xml"/><Relationship Id="rId11" Type="http://schemas.openxmlformats.org/officeDocument/2006/relationships/ctrlProp" Target="../ctrlProps/ctrlProp70.xml"/><Relationship Id="rId5" Type="http://schemas.openxmlformats.org/officeDocument/2006/relationships/ctrlProp" Target="../ctrlProps/ctrlProp64.xml"/><Relationship Id="rId10" Type="http://schemas.openxmlformats.org/officeDocument/2006/relationships/ctrlProp" Target="../ctrlProps/ctrlProp69.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zoomScaleNormal="100" workbookViewId="0">
      <selection activeCell="A32" sqref="A32"/>
    </sheetView>
  </sheetViews>
  <sheetFormatPr baseColWidth="10" defaultColWidth="11.42578125" defaultRowHeight="12" x14ac:dyDescent="0.2"/>
  <cols>
    <col min="1" max="1" width="10.7109375" style="65" customWidth="1"/>
    <col min="2" max="2" width="15.7109375" style="66" customWidth="1"/>
    <col min="3" max="3" width="78.7109375" style="65" customWidth="1"/>
    <col min="4" max="4" width="0" style="65" hidden="1" customWidth="1"/>
    <col min="5" max="16384" width="11.42578125" style="65"/>
  </cols>
  <sheetData>
    <row r="1" spans="1:7" s="222" customFormat="1" ht="30" customHeight="1" thickBot="1" x14ac:dyDescent="0.25">
      <c r="A1" s="220" t="s">
        <v>179</v>
      </c>
      <c r="B1" s="221"/>
      <c r="C1" s="221"/>
      <c r="D1" s="248"/>
    </row>
    <row r="2" spans="1:7" s="222" customFormat="1" ht="30" customHeight="1" thickTop="1" x14ac:dyDescent="0.25">
      <c r="A2" s="223" t="s">
        <v>90</v>
      </c>
      <c r="B2" s="224"/>
      <c r="C2" s="225"/>
      <c r="D2" s="247" t="s">
        <v>143</v>
      </c>
    </row>
    <row r="3" spans="1:7" s="222" customFormat="1" ht="30" customHeight="1" thickBot="1" x14ac:dyDescent="0.25">
      <c r="A3" s="226" t="s">
        <v>309</v>
      </c>
      <c r="B3" s="227"/>
      <c r="C3" s="228"/>
      <c r="D3" s="248"/>
    </row>
    <row r="4" spans="1:7" ht="15" customHeight="1" thickTop="1" x14ac:dyDescent="0.2">
      <c r="A4" s="229" t="str">
        <f>IF(AND('Seite 1'!D24="",'Seite 1'!D50=0,'Seite 1'!C55="",'Seite 1'!G55="")," - öffentlich -"," - vertraulich -")</f>
        <v xml:space="preserve"> - öffentlich -</v>
      </c>
      <c r="D4" s="249"/>
      <c r="E4" s="67"/>
    </row>
    <row r="5" spans="1:7" ht="15" customHeight="1" x14ac:dyDescent="0.2">
      <c r="D5" s="249"/>
      <c r="E5" s="67"/>
    </row>
    <row r="6" spans="1:7" s="222" customFormat="1" ht="18" customHeight="1" x14ac:dyDescent="0.2">
      <c r="A6" s="230" t="s">
        <v>310</v>
      </c>
      <c r="B6" s="231"/>
      <c r="C6" s="232"/>
      <c r="D6" s="248"/>
    </row>
    <row r="7" spans="1:7" s="235" customFormat="1" ht="18" customHeight="1" x14ac:dyDescent="0.2">
      <c r="A7" s="233" t="s">
        <v>180</v>
      </c>
      <c r="B7" s="234" t="s">
        <v>181</v>
      </c>
      <c r="C7" s="233" t="s">
        <v>182</v>
      </c>
      <c r="D7" s="250"/>
      <c r="F7" s="222"/>
    </row>
    <row r="8" spans="1:7" s="67" customFormat="1" ht="24" customHeight="1" x14ac:dyDescent="0.2">
      <c r="A8" s="236" t="s">
        <v>183</v>
      </c>
      <c r="B8" s="237">
        <v>39715</v>
      </c>
      <c r="C8" s="238" t="s">
        <v>184</v>
      </c>
      <c r="D8" s="249"/>
      <c r="E8" s="65"/>
      <c r="F8" s="65"/>
    </row>
    <row r="9" spans="1:7" ht="24" customHeight="1" x14ac:dyDescent="0.2">
      <c r="A9" s="236" t="s">
        <v>185</v>
      </c>
      <c r="B9" s="237">
        <v>40221</v>
      </c>
      <c r="C9" s="238" t="s">
        <v>186</v>
      </c>
      <c r="D9" s="249"/>
      <c r="G9" s="67"/>
    </row>
    <row r="10" spans="1:7" ht="24" customHeight="1" x14ac:dyDescent="0.2">
      <c r="A10" s="236" t="s">
        <v>187</v>
      </c>
      <c r="B10" s="237">
        <v>40249</v>
      </c>
      <c r="C10" s="238" t="s">
        <v>188</v>
      </c>
      <c r="D10" s="249"/>
    </row>
    <row r="11" spans="1:7" ht="24" customHeight="1" x14ac:dyDescent="0.2">
      <c r="A11" s="236" t="s">
        <v>189</v>
      </c>
      <c r="B11" s="237">
        <v>40297</v>
      </c>
      <c r="C11" s="238" t="s">
        <v>196</v>
      </c>
      <c r="D11" s="249"/>
    </row>
    <row r="12" spans="1:7" ht="24" customHeight="1" x14ac:dyDescent="0.2">
      <c r="A12" s="236" t="s">
        <v>190</v>
      </c>
      <c r="B12" s="237">
        <v>40312</v>
      </c>
      <c r="C12" s="238" t="s">
        <v>197</v>
      </c>
      <c r="D12" s="249"/>
    </row>
    <row r="13" spans="1:7" ht="24" customHeight="1" x14ac:dyDescent="0.2">
      <c r="A13" s="236" t="s">
        <v>191</v>
      </c>
      <c r="B13" s="237">
        <v>40449</v>
      </c>
      <c r="C13" s="238" t="s">
        <v>198</v>
      </c>
      <c r="D13" s="249"/>
    </row>
    <row r="14" spans="1:7" ht="24" customHeight="1" x14ac:dyDescent="0.2">
      <c r="A14" s="236" t="s">
        <v>192</v>
      </c>
      <c r="B14" s="237">
        <v>40820</v>
      </c>
      <c r="C14" s="238" t="s">
        <v>199</v>
      </c>
      <c r="D14" s="249"/>
    </row>
    <row r="15" spans="1:7" ht="24" customHeight="1" x14ac:dyDescent="0.2">
      <c r="A15" s="236" t="s">
        <v>193</v>
      </c>
      <c r="B15" s="237">
        <v>41003</v>
      </c>
      <c r="C15" s="238" t="s">
        <v>200</v>
      </c>
      <c r="D15" s="249"/>
    </row>
    <row r="16" spans="1:7" ht="24" customHeight="1" x14ac:dyDescent="0.2">
      <c r="A16" s="236" t="s">
        <v>194</v>
      </c>
      <c r="B16" s="237">
        <v>41680</v>
      </c>
      <c r="C16" s="238" t="s">
        <v>201</v>
      </c>
      <c r="D16" s="249"/>
    </row>
    <row r="17" spans="1:6" ht="36" customHeight="1" x14ac:dyDescent="0.2">
      <c r="A17" s="239" t="s">
        <v>195</v>
      </c>
      <c r="B17" s="237">
        <v>42578</v>
      </c>
      <c r="C17" s="238" t="s">
        <v>202</v>
      </c>
      <c r="D17" s="249"/>
    </row>
    <row r="18" spans="1:6" ht="48" customHeight="1" x14ac:dyDescent="0.2">
      <c r="A18" s="239" t="s">
        <v>211</v>
      </c>
      <c r="B18" s="237">
        <v>42788</v>
      </c>
      <c r="C18" s="238" t="s">
        <v>212</v>
      </c>
      <c r="D18" s="249"/>
    </row>
    <row r="19" spans="1:6" ht="24" customHeight="1" x14ac:dyDescent="0.2">
      <c r="A19" s="239" t="s">
        <v>215</v>
      </c>
      <c r="B19" s="240">
        <v>43251</v>
      </c>
      <c r="C19" s="241" t="s">
        <v>223</v>
      </c>
      <c r="D19" s="249"/>
    </row>
    <row r="20" spans="1:6" ht="24" customHeight="1" x14ac:dyDescent="0.2">
      <c r="A20" s="239" t="s">
        <v>224</v>
      </c>
      <c r="B20" s="237">
        <v>43362</v>
      </c>
      <c r="C20" s="238" t="s">
        <v>237</v>
      </c>
      <c r="D20" s="249"/>
    </row>
    <row r="21" spans="1:6" ht="36" customHeight="1" x14ac:dyDescent="0.2">
      <c r="A21" s="239" t="s">
        <v>238</v>
      </c>
      <c r="B21" s="237">
        <v>43399</v>
      </c>
      <c r="C21" s="238" t="s">
        <v>247</v>
      </c>
      <c r="D21" s="249"/>
    </row>
    <row r="22" spans="1:6" ht="24" customHeight="1" x14ac:dyDescent="0.2">
      <c r="A22" s="239" t="s">
        <v>261</v>
      </c>
      <c r="B22" s="237">
        <v>43411</v>
      </c>
      <c r="C22" s="238" t="s">
        <v>267</v>
      </c>
      <c r="D22" s="249"/>
    </row>
    <row r="23" spans="1:6" ht="24" customHeight="1" x14ac:dyDescent="0.2">
      <c r="A23" s="239" t="s">
        <v>270</v>
      </c>
      <c r="B23" s="237">
        <v>43614</v>
      </c>
      <c r="C23" s="238" t="s">
        <v>271</v>
      </c>
      <c r="D23" s="249"/>
    </row>
    <row r="24" spans="1:6" ht="24" customHeight="1" x14ac:dyDescent="0.2">
      <c r="A24" s="239" t="s">
        <v>275</v>
      </c>
      <c r="B24" s="237">
        <v>44337</v>
      </c>
      <c r="C24" s="238" t="s">
        <v>287</v>
      </c>
      <c r="D24" s="249"/>
    </row>
    <row r="25" spans="1:6" ht="24" customHeight="1" x14ac:dyDescent="0.2">
      <c r="A25" s="239" t="s">
        <v>288</v>
      </c>
      <c r="B25" s="237">
        <v>44407</v>
      </c>
      <c r="C25" s="238" t="s">
        <v>289</v>
      </c>
      <c r="D25" s="249"/>
    </row>
    <row r="26" spans="1:6" ht="24" customHeight="1" x14ac:dyDescent="0.2">
      <c r="A26" s="239" t="s">
        <v>290</v>
      </c>
      <c r="B26" s="237">
        <v>44838</v>
      </c>
      <c r="C26" s="238" t="s">
        <v>308</v>
      </c>
      <c r="D26" s="249"/>
    </row>
    <row r="27" spans="1:6" s="222" customFormat="1" ht="15" customHeight="1" x14ac:dyDescent="0.2">
      <c r="A27" s="242"/>
      <c r="D27" s="248"/>
    </row>
    <row r="28" spans="1:6" s="222" customFormat="1" ht="18" customHeight="1" x14ac:dyDescent="0.2">
      <c r="A28" s="230" t="s">
        <v>311</v>
      </c>
      <c r="B28" s="231"/>
      <c r="C28" s="232"/>
      <c r="D28" s="248"/>
    </row>
    <row r="29" spans="1:6" s="235" customFormat="1" ht="18" customHeight="1" x14ac:dyDescent="0.2">
      <c r="A29" s="233" t="s">
        <v>180</v>
      </c>
      <c r="B29" s="234" t="s">
        <v>181</v>
      </c>
      <c r="C29" s="233" t="s">
        <v>182</v>
      </c>
      <c r="D29" s="250"/>
      <c r="F29" s="222"/>
    </row>
    <row r="30" spans="1:6" s="235" customFormat="1" ht="24" customHeight="1" x14ac:dyDescent="0.2">
      <c r="A30" s="243" t="s">
        <v>312</v>
      </c>
      <c r="B30" s="244">
        <v>44928</v>
      </c>
      <c r="C30" s="245" t="s">
        <v>313</v>
      </c>
      <c r="D30" s="250"/>
      <c r="F30" s="222"/>
    </row>
    <row r="31" spans="1:6" s="222" customFormat="1" ht="24" customHeight="1" x14ac:dyDescent="0.2">
      <c r="A31" s="243" t="s">
        <v>316</v>
      </c>
      <c r="B31" s="246">
        <v>45169</v>
      </c>
      <c r="C31" s="245" t="s">
        <v>317</v>
      </c>
      <c r="D31" s="248"/>
    </row>
    <row r="32" spans="1:6" s="222" customFormat="1" ht="24" customHeight="1" x14ac:dyDescent="0.2">
      <c r="A32" s="243"/>
      <c r="B32" s="246"/>
      <c r="C32" s="245"/>
      <c r="D32" s="248"/>
    </row>
    <row r="33" spans="1:4" s="222" customFormat="1" ht="24" customHeight="1" x14ac:dyDescent="0.2">
      <c r="A33" s="243"/>
      <c r="B33" s="246"/>
      <c r="C33" s="245"/>
      <c r="D33" s="248"/>
    </row>
    <row r="34" spans="1:4" s="222" customFormat="1" ht="24" customHeight="1" x14ac:dyDescent="0.2">
      <c r="A34" s="243"/>
      <c r="B34" s="246"/>
      <c r="C34" s="245"/>
      <c r="D34" s="248"/>
    </row>
    <row r="35" spans="1:4" s="222" customFormat="1" ht="24" customHeight="1" x14ac:dyDescent="0.2">
      <c r="A35" s="243"/>
      <c r="B35" s="244"/>
      <c r="C35" s="245"/>
      <c r="D35" s="248"/>
    </row>
    <row r="36" spans="1:4" s="222" customFormat="1" ht="24" customHeight="1" x14ac:dyDescent="0.2">
      <c r="A36" s="243"/>
      <c r="B36" s="244"/>
      <c r="C36" s="245"/>
      <c r="D36" s="248"/>
    </row>
    <row r="37" spans="1:4" s="222" customFormat="1" ht="24" customHeight="1" x14ac:dyDescent="0.2">
      <c r="A37" s="243"/>
      <c r="B37" s="246"/>
      <c r="C37" s="245"/>
      <c r="D37" s="248"/>
    </row>
  </sheetData>
  <sheetProtection password="EDE9" sheet="1" objects="1" scenarios="1"/>
  <pageMargins left="0.59055118110236227" right="0.39370078740157483" top="0.19685039370078741" bottom="0.19685039370078741" header="0.19685039370078741" footer="0.19685039370078741"/>
  <pageSetup paperSize="9" scale="90" fitToHeight="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J84"/>
  <sheetViews>
    <sheetView showGridLines="0" workbookViewId="0">
      <selection activeCell="D7" sqref="D7:J7"/>
    </sheetView>
  </sheetViews>
  <sheetFormatPr baseColWidth="10" defaultColWidth="11.42578125" defaultRowHeight="12" x14ac:dyDescent="0.2"/>
  <cols>
    <col min="1" max="1" width="5.5703125" style="25" customWidth="1"/>
    <col min="2" max="9" width="10.5703125" style="4" customWidth="1"/>
    <col min="10" max="10" width="1.5703125" style="4" customWidth="1"/>
    <col min="11" max="16384" width="11.42578125" style="4"/>
  </cols>
  <sheetData>
    <row r="1" spans="1:10" s="1" customFormat="1" ht="15" customHeight="1" x14ac:dyDescent="0.2">
      <c r="A1" s="315" t="s">
        <v>405</v>
      </c>
      <c r="B1" s="3"/>
      <c r="C1" s="3"/>
      <c r="D1" s="18"/>
      <c r="E1" s="12"/>
      <c r="F1" s="12"/>
      <c r="G1" s="91" t="s">
        <v>372</v>
      </c>
      <c r="H1" s="497" t="str">
        <f>'Seite 1'!H20</f>
        <v>F-JH</v>
      </c>
      <c r="I1" s="498"/>
      <c r="J1" s="549"/>
    </row>
    <row r="2" spans="1:10" s="1" customFormat="1" ht="15" customHeight="1" x14ac:dyDescent="0.2">
      <c r="A2" s="22"/>
      <c r="B2" s="3"/>
      <c r="C2" s="3"/>
      <c r="D2" s="3"/>
      <c r="G2" s="6"/>
      <c r="H2" s="13"/>
      <c r="I2" s="13"/>
      <c r="J2" s="58" t="str">
        <f>'Seite 1'!A65</f>
        <v>Antrag zum Landesjugendförderplan</v>
      </c>
    </row>
    <row r="3" spans="1:10" s="1" customFormat="1" ht="15" customHeight="1" x14ac:dyDescent="0.2">
      <c r="A3" s="22"/>
      <c r="B3" s="3"/>
      <c r="C3" s="3"/>
      <c r="D3" s="3"/>
      <c r="G3" s="6"/>
      <c r="H3" s="13"/>
      <c r="I3" s="13"/>
      <c r="J3" s="59" t="str">
        <f>'Seite 1'!A66</f>
        <v>Formularversion: V 2.1 vom 31.08.23 - öffentlich -</v>
      </c>
    </row>
    <row r="4" spans="1:10" s="1" customFormat="1" ht="18" customHeight="1" x14ac:dyDescent="0.2">
      <c r="A4" s="554" t="str">
        <f>CONCATENATE("Formblatt ",'Seite 2'!B43,": ",'Seite 2'!C43)</f>
        <v>Formblatt 2: Arbeitsplatzbeschreibung</v>
      </c>
      <c r="B4" s="555"/>
      <c r="C4" s="555"/>
      <c r="D4" s="555"/>
      <c r="E4" s="555"/>
      <c r="F4" s="555"/>
      <c r="G4" s="555"/>
      <c r="H4" s="555"/>
      <c r="I4" s="555"/>
      <c r="J4" s="556"/>
    </row>
    <row r="5" spans="1:10" ht="18" customHeight="1" x14ac:dyDescent="0.2">
      <c r="A5" s="585" t="str">
        <f>IF('Seite 1'!$D$24="","Antragsteller/Träger",'Seite 1'!$D$24)</f>
        <v>Antragsteller/Träger</v>
      </c>
      <c r="B5" s="586"/>
      <c r="C5" s="586"/>
      <c r="D5" s="586"/>
      <c r="E5" s="586"/>
      <c r="F5" s="586"/>
      <c r="G5" s="586"/>
      <c r="H5" s="586"/>
      <c r="I5" s="586"/>
      <c r="J5" s="587"/>
    </row>
    <row r="6" spans="1:10" s="1" customFormat="1" ht="3.95" customHeight="1" x14ac:dyDescent="0.2">
      <c r="A6" s="3"/>
      <c r="B6" s="3"/>
      <c r="C6" s="3"/>
      <c r="D6" s="3"/>
      <c r="E6" s="3"/>
      <c r="F6" s="3"/>
      <c r="G6" s="3"/>
      <c r="H6" s="3"/>
      <c r="I6" s="3"/>
    </row>
    <row r="7" spans="1:10" s="1" customFormat="1" ht="18" customHeight="1" x14ac:dyDescent="0.2">
      <c r="A7" s="632" t="s">
        <v>12</v>
      </c>
      <c r="B7" s="633"/>
      <c r="C7" s="634"/>
      <c r="D7" s="636"/>
      <c r="E7" s="637"/>
      <c r="F7" s="637"/>
      <c r="G7" s="637"/>
      <c r="H7" s="637"/>
      <c r="I7" s="637"/>
      <c r="J7" s="638"/>
    </row>
    <row r="8" spans="1:10" ht="3.95" customHeight="1" x14ac:dyDescent="0.2"/>
    <row r="9" spans="1:10" ht="30" customHeight="1" x14ac:dyDescent="0.2">
      <c r="A9" s="639" t="s">
        <v>378</v>
      </c>
      <c r="B9" s="640"/>
      <c r="C9" s="641"/>
      <c r="D9" s="636"/>
      <c r="E9" s="637"/>
      <c r="F9" s="637"/>
      <c r="G9" s="637"/>
      <c r="H9" s="637"/>
      <c r="I9" s="637"/>
      <c r="J9" s="638"/>
    </row>
    <row r="10" spans="1:10" ht="3.95" customHeight="1" x14ac:dyDescent="0.2"/>
    <row r="11" spans="1:10" ht="18" customHeight="1" x14ac:dyDescent="0.2"/>
    <row r="12" spans="1:10" ht="3.95" customHeight="1" x14ac:dyDescent="0.2"/>
    <row r="13" spans="1:10" ht="18" customHeight="1" x14ac:dyDescent="0.2"/>
    <row r="14" spans="1:10" ht="12" customHeight="1" x14ac:dyDescent="0.2"/>
    <row r="15" spans="1:10" ht="3.95" customHeight="1" x14ac:dyDescent="0.2">
      <c r="A15" s="168"/>
      <c r="B15" s="169"/>
      <c r="C15" s="169"/>
      <c r="D15" s="169"/>
      <c r="E15" s="169"/>
      <c r="F15" s="169"/>
      <c r="G15" s="169"/>
      <c r="H15" s="169"/>
      <c r="I15" s="169"/>
      <c r="J15" s="170"/>
    </row>
    <row r="16" spans="1:10" ht="18" customHeight="1" x14ac:dyDescent="0.2">
      <c r="A16" s="171" t="s">
        <v>108</v>
      </c>
      <c r="B16" s="112" t="s">
        <v>1</v>
      </c>
      <c r="C16" s="38"/>
      <c r="D16" s="38"/>
      <c r="E16" s="38"/>
      <c r="F16" s="38"/>
      <c r="G16" s="615"/>
      <c r="H16" s="616"/>
      <c r="I16" s="38"/>
      <c r="J16" s="157"/>
    </row>
    <row r="17" spans="1:10" ht="15" customHeight="1" x14ac:dyDescent="0.2">
      <c r="A17" s="171" t="s">
        <v>109</v>
      </c>
      <c r="B17" s="112" t="s">
        <v>373</v>
      </c>
      <c r="C17" s="113"/>
      <c r="D17" s="113"/>
      <c r="E17" s="113"/>
      <c r="F17" s="113"/>
      <c r="G17" s="113"/>
      <c r="H17" s="113"/>
      <c r="I17" s="177"/>
      <c r="J17" s="157"/>
    </row>
    <row r="18" spans="1:10" ht="15" customHeight="1" x14ac:dyDescent="0.2">
      <c r="A18" s="173"/>
      <c r="B18" s="38" t="s">
        <v>281</v>
      </c>
      <c r="C18" s="38"/>
      <c r="D18" s="38"/>
      <c r="E18" s="38"/>
      <c r="F18" s="38"/>
      <c r="G18" s="38"/>
      <c r="H18" s="38"/>
      <c r="I18" s="177"/>
      <c r="J18" s="157"/>
    </row>
    <row r="19" spans="1:10" ht="15" customHeight="1" x14ac:dyDescent="0.2">
      <c r="A19" s="173"/>
      <c r="B19" s="38" t="s">
        <v>282</v>
      </c>
      <c r="C19" s="38"/>
      <c r="D19" s="38"/>
      <c r="E19" s="38"/>
      <c r="F19" s="38"/>
      <c r="G19" s="38"/>
      <c r="H19" s="38"/>
      <c r="I19" s="177"/>
      <c r="J19" s="157"/>
    </row>
    <row r="20" spans="1:10" ht="15" customHeight="1" x14ac:dyDescent="0.2">
      <c r="A20" s="173"/>
      <c r="B20" s="38" t="s">
        <v>283</v>
      </c>
      <c r="C20" s="38"/>
      <c r="D20" s="38"/>
      <c r="E20" s="38"/>
      <c r="F20" s="38"/>
      <c r="G20" s="38"/>
      <c r="H20" s="38"/>
      <c r="I20" s="177"/>
      <c r="J20" s="157"/>
    </row>
    <row r="21" spans="1:10" ht="15" customHeight="1" x14ac:dyDescent="0.2">
      <c r="A21" s="173"/>
      <c r="B21" s="38" t="s">
        <v>156</v>
      </c>
      <c r="C21" s="38"/>
      <c r="D21" s="38"/>
      <c r="E21" s="38"/>
      <c r="F21" s="38"/>
      <c r="G21" s="38"/>
      <c r="H21" s="38"/>
      <c r="I21" s="38"/>
      <c r="J21" s="157"/>
    </row>
    <row r="22" spans="1:10" ht="3.95" customHeight="1" x14ac:dyDescent="0.2">
      <c r="A22" s="173"/>
      <c r="B22" s="38"/>
      <c r="C22" s="38"/>
      <c r="D22" s="38"/>
      <c r="E22" s="38"/>
      <c r="F22" s="38"/>
      <c r="G22" s="38"/>
      <c r="H22" s="38"/>
      <c r="I22" s="38"/>
      <c r="J22" s="157"/>
    </row>
    <row r="23" spans="1:10" ht="12" customHeight="1" x14ac:dyDescent="0.2">
      <c r="A23" s="173"/>
      <c r="B23" s="620" t="s">
        <v>2</v>
      </c>
      <c r="C23" s="623" t="s">
        <v>98</v>
      </c>
      <c r="D23" s="624"/>
      <c r="E23" s="624"/>
      <c r="F23" s="624"/>
      <c r="G23" s="624"/>
      <c r="H23" s="625"/>
      <c r="I23" s="617" t="s">
        <v>3</v>
      </c>
      <c r="J23" s="157"/>
    </row>
    <row r="24" spans="1:10" ht="12" customHeight="1" x14ac:dyDescent="0.2">
      <c r="A24" s="174"/>
      <c r="B24" s="621"/>
      <c r="C24" s="626"/>
      <c r="D24" s="627"/>
      <c r="E24" s="627"/>
      <c r="F24" s="627"/>
      <c r="G24" s="627"/>
      <c r="H24" s="628"/>
      <c r="I24" s="618"/>
      <c r="J24" s="157"/>
    </row>
    <row r="25" spans="1:10" ht="12" customHeight="1" x14ac:dyDescent="0.2">
      <c r="A25" s="174"/>
      <c r="B25" s="622"/>
      <c r="C25" s="629"/>
      <c r="D25" s="630"/>
      <c r="E25" s="630"/>
      <c r="F25" s="630"/>
      <c r="G25" s="630"/>
      <c r="H25" s="631"/>
      <c r="I25" s="619"/>
      <c r="J25" s="157"/>
    </row>
    <row r="26" spans="1:10" ht="21.95" customHeight="1" x14ac:dyDescent="0.2">
      <c r="A26" s="174"/>
      <c r="B26" s="144">
        <v>1</v>
      </c>
      <c r="C26" s="642"/>
      <c r="D26" s="637"/>
      <c r="E26" s="637"/>
      <c r="F26" s="637"/>
      <c r="G26" s="637"/>
      <c r="H26" s="638"/>
      <c r="I26" s="145"/>
      <c r="J26" s="157"/>
    </row>
    <row r="27" spans="1:10" ht="21.95" customHeight="1" x14ac:dyDescent="0.2">
      <c r="A27" s="174"/>
      <c r="B27" s="144">
        <v>2</v>
      </c>
      <c r="C27" s="642"/>
      <c r="D27" s="637"/>
      <c r="E27" s="637"/>
      <c r="F27" s="637"/>
      <c r="G27" s="637"/>
      <c r="H27" s="638"/>
      <c r="I27" s="145"/>
      <c r="J27" s="157"/>
    </row>
    <row r="28" spans="1:10" ht="21.95" customHeight="1" x14ac:dyDescent="0.2">
      <c r="A28" s="174"/>
      <c r="B28" s="144">
        <v>3</v>
      </c>
      <c r="C28" s="642"/>
      <c r="D28" s="637"/>
      <c r="E28" s="637"/>
      <c r="F28" s="637"/>
      <c r="G28" s="637"/>
      <c r="H28" s="638"/>
      <c r="I28" s="145"/>
      <c r="J28" s="157"/>
    </row>
    <row r="29" spans="1:10" ht="21.95" customHeight="1" x14ac:dyDescent="0.2">
      <c r="A29" s="174"/>
      <c r="B29" s="144">
        <v>4</v>
      </c>
      <c r="C29" s="642"/>
      <c r="D29" s="637"/>
      <c r="E29" s="637"/>
      <c r="F29" s="637"/>
      <c r="G29" s="637"/>
      <c r="H29" s="638"/>
      <c r="I29" s="145"/>
      <c r="J29" s="157"/>
    </row>
    <row r="30" spans="1:10" ht="21.95" customHeight="1" x14ac:dyDescent="0.2">
      <c r="A30" s="174"/>
      <c r="B30" s="144">
        <v>5</v>
      </c>
      <c r="C30" s="642"/>
      <c r="D30" s="637"/>
      <c r="E30" s="637"/>
      <c r="F30" s="637"/>
      <c r="G30" s="637"/>
      <c r="H30" s="638"/>
      <c r="I30" s="145"/>
      <c r="J30" s="157"/>
    </row>
    <row r="31" spans="1:10" ht="21.95" customHeight="1" x14ac:dyDescent="0.2">
      <c r="A31" s="178"/>
      <c r="B31" s="144">
        <v>6</v>
      </c>
      <c r="C31" s="642"/>
      <c r="D31" s="637"/>
      <c r="E31" s="637"/>
      <c r="F31" s="637"/>
      <c r="G31" s="637"/>
      <c r="H31" s="638"/>
      <c r="I31" s="145"/>
      <c r="J31" s="179"/>
    </row>
    <row r="32" spans="1:10" ht="3.95" customHeight="1" x14ac:dyDescent="0.2">
      <c r="A32" s="174"/>
      <c r="B32" s="169"/>
      <c r="C32" s="169"/>
      <c r="D32" s="169"/>
      <c r="E32" s="169"/>
      <c r="F32" s="169"/>
      <c r="G32" s="169"/>
      <c r="H32" s="169"/>
      <c r="I32" s="169"/>
      <c r="J32" s="157"/>
    </row>
    <row r="33" spans="1:10" ht="18" customHeight="1" x14ac:dyDescent="0.2">
      <c r="A33" s="171" t="s">
        <v>110</v>
      </c>
      <c r="B33" s="649" t="s">
        <v>374</v>
      </c>
      <c r="C33" s="649"/>
      <c r="D33" s="649"/>
      <c r="E33" s="649"/>
      <c r="F33" s="649"/>
      <c r="G33" s="649"/>
      <c r="H33" s="649"/>
      <c r="I33" s="649"/>
      <c r="J33" s="157"/>
    </row>
    <row r="34" spans="1:10" ht="18" customHeight="1" x14ac:dyDescent="0.2">
      <c r="A34" s="174"/>
      <c r="B34" s="456"/>
      <c r="C34" s="457"/>
      <c r="D34" s="457"/>
      <c r="E34" s="457"/>
      <c r="F34" s="457"/>
      <c r="G34" s="457"/>
      <c r="H34" s="457"/>
      <c r="I34" s="648"/>
      <c r="J34" s="157"/>
    </row>
    <row r="35" spans="1:10" ht="18" customHeight="1" x14ac:dyDescent="0.2">
      <c r="A35" s="174"/>
      <c r="B35" s="456"/>
      <c r="C35" s="457"/>
      <c r="D35" s="457"/>
      <c r="E35" s="457"/>
      <c r="F35" s="457"/>
      <c r="G35" s="457"/>
      <c r="H35" s="457"/>
      <c r="I35" s="648"/>
      <c r="J35" s="157"/>
    </row>
    <row r="36" spans="1:10" ht="18" customHeight="1" x14ac:dyDescent="0.2">
      <c r="A36" s="174"/>
      <c r="B36" s="456"/>
      <c r="C36" s="457"/>
      <c r="D36" s="457"/>
      <c r="E36" s="457"/>
      <c r="F36" s="457"/>
      <c r="G36" s="457"/>
      <c r="H36" s="457"/>
      <c r="I36" s="648"/>
      <c r="J36" s="157"/>
    </row>
    <row r="37" spans="1:10" ht="18" customHeight="1" x14ac:dyDescent="0.2">
      <c r="A37" s="174"/>
      <c r="B37" s="456"/>
      <c r="C37" s="457"/>
      <c r="D37" s="457"/>
      <c r="E37" s="457"/>
      <c r="F37" s="457"/>
      <c r="G37" s="457"/>
      <c r="H37" s="457"/>
      <c r="I37" s="648"/>
      <c r="J37" s="157"/>
    </row>
    <row r="38" spans="1:10" ht="18" customHeight="1" x14ac:dyDescent="0.2">
      <c r="A38" s="174"/>
      <c r="B38" s="456"/>
      <c r="C38" s="457"/>
      <c r="D38" s="457"/>
      <c r="E38" s="457"/>
      <c r="F38" s="457"/>
      <c r="G38" s="457"/>
      <c r="H38" s="457"/>
      <c r="I38" s="648"/>
      <c r="J38" s="157"/>
    </row>
    <row r="39" spans="1:10" ht="18" customHeight="1" x14ac:dyDescent="0.2">
      <c r="A39" s="174"/>
      <c r="B39" s="456"/>
      <c r="C39" s="457"/>
      <c r="D39" s="457"/>
      <c r="E39" s="457"/>
      <c r="F39" s="457"/>
      <c r="G39" s="457"/>
      <c r="H39" s="457"/>
      <c r="I39" s="648"/>
      <c r="J39" s="157"/>
    </row>
    <row r="40" spans="1:10" ht="18" customHeight="1" x14ac:dyDescent="0.2">
      <c r="A40" s="174"/>
      <c r="B40" s="456"/>
      <c r="C40" s="457"/>
      <c r="D40" s="457"/>
      <c r="E40" s="457"/>
      <c r="F40" s="457"/>
      <c r="G40" s="457"/>
      <c r="H40" s="457"/>
      <c r="I40" s="648"/>
      <c r="J40" s="157"/>
    </row>
    <row r="41" spans="1:10" ht="3.95" customHeight="1" x14ac:dyDescent="0.2">
      <c r="A41" s="175"/>
      <c r="B41" s="152"/>
      <c r="C41" s="152"/>
      <c r="D41" s="152"/>
      <c r="E41" s="152"/>
      <c r="F41" s="152"/>
      <c r="G41" s="152"/>
      <c r="H41" s="152"/>
      <c r="I41" s="156"/>
      <c r="J41" s="153"/>
    </row>
    <row r="42" spans="1:10" s="38" customFormat="1" ht="12" customHeight="1" x14ac:dyDescent="0.2">
      <c r="A42" s="46"/>
    </row>
    <row r="43" spans="1:10" ht="3.95" customHeight="1" x14ac:dyDescent="0.2">
      <c r="A43" s="168"/>
      <c r="B43" s="169"/>
      <c r="C43" s="169"/>
      <c r="D43" s="169"/>
      <c r="E43" s="169"/>
      <c r="F43" s="169"/>
      <c r="G43" s="169"/>
      <c r="H43" s="169"/>
      <c r="I43" s="169"/>
      <c r="J43" s="170"/>
    </row>
    <row r="44" spans="1:10" ht="18" customHeight="1" x14ac:dyDescent="0.2">
      <c r="A44" s="171" t="s">
        <v>111</v>
      </c>
      <c r="B44" s="650" t="s">
        <v>375</v>
      </c>
      <c r="C44" s="650"/>
      <c r="D44" s="650"/>
      <c r="E44" s="650"/>
      <c r="F44" s="650"/>
      <c r="G44" s="650"/>
      <c r="H44" s="650"/>
      <c r="I44" s="650"/>
      <c r="J44" s="157"/>
    </row>
    <row r="45" spans="1:10" ht="12" customHeight="1" x14ac:dyDescent="0.2">
      <c r="A45" s="176"/>
      <c r="B45" s="651"/>
      <c r="C45" s="651"/>
      <c r="D45" s="651"/>
      <c r="E45" s="651"/>
      <c r="F45" s="651"/>
      <c r="G45" s="651"/>
      <c r="H45" s="651"/>
      <c r="I45" s="651"/>
      <c r="J45" s="157"/>
    </row>
    <row r="46" spans="1:10" ht="18" customHeight="1" x14ac:dyDescent="0.2">
      <c r="A46" s="174"/>
      <c r="B46" s="456"/>
      <c r="C46" s="457"/>
      <c r="D46" s="457"/>
      <c r="E46" s="457"/>
      <c r="F46" s="457"/>
      <c r="G46" s="457"/>
      <c r="H46" s="457"/>
      <c r="I46" s="648"/>
      <c r="J46" s="157"/>
    </row>
    <row r="47" spans="1:10" ht="18" customHeight="1" x14ac:dyDescent="0.2">
      <c r="A47" s="174"/>
      <c r="B47" s="456"/>
      <c r="C47" s="457"/>
      <c r="D47" s="457"/>
      <c r="E47" s="457"/>
      <c r="F47" s="457"/>
      <c r="G47" s="457"/>
      <c r="H47" s="457"/>
      <c r="I47" s="648"/>
      <c r="J47" s="157"/>
    </row>
    <row r="48" spans="1:10" ht="18" customHeight="1" x14ac:dyDescent="0.2">
      <c r="A48" s="174"/>
      <c r="B48" s="456"/>
      <c r="C48" s="457"/>
      <c r="D48" s="457"/>
      <c r="E48" s="457"/>
      <c r="F48" s="457"/>
      <c r="G48" s="457"/>
      <c r="H48" s="457"/>
      <c r="I48" s="648"/>
      <c r="J48" s="157"/>
    </row>
    <row r="49" spans="1:10" ht="18" customHeight="1" x14ac:dyDescent="0.2">
      <c r="A49" s="174"/>
      <c r="B49" s="456"/>
      <c r="C49" s="457"/>
      <c r="D49" s="457"/>
      <c r="E49" s="457"/>
      <c r="F49" s="457"/>
      <c r="G49" s="457"/>
      <c r="H49" s="457"/>
      <c r="I49" s="648"/>
      <c r="J49" s="157"/>
    </row>
    <row r="50" spans="1:10" ht="18" customHeight="1" x14ac:dyDescent="0.2">
      <c r="A50" s="174"/>
      <c r="B50" s="456"/>
      <c r="C50" s="457"/>
      <c r="D50" s="457"/>
      <c r="E50" s="457"/>
      <c r="F50" s="457"/>
      <c r="G50" s="457"/>
      <c r="H50" s="457"/>
      <c r="I50" s="648"/>
      <c r="J50" s="157"/>
    </row>
    <row r="51" spans="1:10" ht="18" customHeight="1" x14ac:dyDescent="0.2">
      <c r="A51" s="174"/>
      <c r="B51" s="456"/>
      <c r="C51" s="457"/>
      <c r="D51" s="457"/>
      <c r="E51" s="457"/>
      <c r="F51" s="457"/>
      <c r="G51" s="457"/>
      <c r="H51" s="457"/>
      <c r="I51" s="648"/>
      <c r="J51" s="157"/>
    </row>
    <row r="52" spans="1:10" ht="18" customHeight="1" x14ac:dyDescent="0.2">
      <c r="A52" s="174"/>
      <c r="B52" s="456"/>
      <c r="C52" s="457"/>
      <c r="D52" s="457"/>
      <c r="E52" s="457"/>
      <c r="F52" s="457"/>
      <c r="G52" s="457"/>
      <c r="H52" s="457"/>
      <c r="I52" s="648"/>
      <c r="J52" s="157"/>
    </row>
    <row r="53" spans="1:10" ht="3.95" customHeight="1" x14ac:dyDescent="0.2">
      <c r="A53" s="175"/>
      <c r="B53" s="152"/>
      <c r="C53" s="152"/>
      <c r="D53" s="152"/>
      <c r="E53" s="152"/>
      <c r="F53" s="152"/>
      <c r="G53" s="152"/>
      <c r="H53" s="152"/>
      <c r="I53" s="156"/>
      <c r="J53" s="153"/>
    </row>
    <row r="54" spans="1:10" s="38" customFormat="1" ht="12" customHeight="1" x14ac:dyDescent="0.2">
      <c r="A54" s="46"/>
    </row>
    <row r="55" spans="1:10" ht="3.95" customHeight="1" x14ac:dyDescent="0.2">
      <c r="A55" s="168"/>
      <c r="B55" s="169"/>
      <c r="C55" s="169"/>
      <c r="D55" s="169"/>
      <c r="E55" s="169"/>
      <c r="F55" s="169"/>
      <c r="G55" s="169"/>
      <c r="H55" s="169"/>
      <c r="I55" s="169"/>
      <c r="J55" s="170"/>
    </row>
    <row r="56" spans="1:10" ht="18" customHeight="1" x14ac:dyDescent="0.2">
      <c r="A56" s="172" t="s">
        <v>125</v>
      </c>
      <c r="B56" s="652" t="s">
        <v>376</v>
      </c>
      <c r="C56" s="652"/>
      <c r="D56" s="652"/>
      <c r="E56" s="652"/>
      <c r="F56" s="652"/>
      <c r="G56" s="652"/>
      <c r="H56" s="652"/>
      <c r="I56" s="652"/>
      <c r="J56" s="157"/>
    </row>
    <row r="57" spans="1:10" ht="12" customHeight="1" x14ac:dyDescent="0.2">
      <c r="A57" s="176"/>
      <c r="B57" s="652"/>
      <c r="C57" s="652"/>
      <c r="D57" s="652"/>
      <c r="E57" s="652"/>
      <c r="F57" s="652"/>
      <c r="G57" s="652"/>
      <c r="H57" s="652"/>
      <c r="I57" s="652"/>
      <c r="J57" s="157"/>
    </row>
    <row r="58" spans="1:10" ht="18" customHeight="1" x14ac:dyDescent="0.2">
      <c r="A58" s="174"/>
      <c r="B58" s="656"/>
      <c r="C58" s="657"/>
      <c r="D58" s="657"/>
      <c r="E58" s="657"/>
      <c r="F58" s="656"/>
      <c r="G58" s="657"/>
      <c r="H58" s="657"/>
      <c r="I58" s="657"/>
      <c r="J58" s="157"/>
    </row>
    <row r="59" spans="1:10" ht="18" customHeight="1" x14ac:dyDescent="0.2">
      <c r="A59" s="174"/>
      <c r="B59" s="656"/>
      <c r="C59" s="657"/>
      <c r="D59" s="657"/>
      <c r="E59" s="657"/>
      <c r="F59" s="656"/>
      <c r="G59" s="657"/>
      <c r="H59" s="657"/>
      <c r="I59" s="657"/>
      <c r="J59" s="157"/>
    </row>
    <row r="60" spans="1:10" ht="18" customHeight="1" x14ac:dyDescent="0.2">
      <c r="A60" s="174"/>
      <c r="B60" s="656"/>
      <c r="C60" s="657"/>
      <c r="D60" s="657"/>
      <c r="E60" s="657"/>
      <c r="F60" s="656"/>
      <c r="G60" s="657"/>
      <c r="H60" s="657"/>
      <c r="I60" s="657"/>
      <c r="J60" s="157"/>
    </row>
    <row r="61" spans="1:10" ht="18" customHeight="1" x14ac:dyDescent="0.2">
      <c r="A61" s="174"/>
      <c r="B61" s="656"/>
      <c r="C61" s="657"/>
      <c r="D61" s="657"/>
      <c r="E61" s="657"/>
      <c r="F61" s="656"/>
      <c r="G61" s="657"/>
      <c r="H61" s="657"/>
      <c r="I61" s="657"/>
      <c r="J61" s="157"/>
    </row>
    <row r="62" spans="1:10" ht="5.0999999999999996" customHeight="1" x14ac:dyDescent="0.2">
      <c r="A62" s="175"/>
      <c r="B62" s="152"/>
      <c r="C62" s="152"/>
      <c r="D62" s="152"/>
      <c r="E62" s="152"/>
      <c r="F62" s="152"/>
      <c r="G62" s="152"/>
      <c r="H62" s="152"/>
      <c r="I62" s="156"/>
      <c r="J62" s="153"/>
    </row>
    <row r="63" spans="1:10" s="38" customFormat="1" ht="12" customHeight="1" x14ac:dyDescent="0.2">
      <c r="A63" s="46"/>
    </row>
    <row r="64" spans="1:10" ht="3.95" customHeight="1" x14ac:dyDescent="0.2">
      <c r="A64" s="168"/>
      <c r="B64" s="169"/>
      <c r="C64" s="169"/>
      <c r="D64" s="169"/>
      <c r="E64" s="169"/>
      <c r="F64" s="169"/>
      <c r="G64" s="169"/>
      <c r="H64" s="169"/>
      <c r="I64" s="169"/>
      <c r="J64" s="170"/>
    </row>
    <row r="65" spans="1:10" ht="18" customHeight="1" x14ac:dyDescent="0.2">
      <c r="A65" s="171" t="s">
        <v>126</v>
      </c>
      <c r="B65" s="650" t="s">
        <v>377</v>
      </c>
      <c r="C65" s="650"/>
      <c r="D65" s="650"/>
      <c r="E65" s="650"/>
      <c r="F65" s="650"/>
      <c r="G65" s="650"/>
      <c r="H65" s="650"/>
      <c r="I65" s="650"/>
      <c r="J65" s="157"/>
    </row>
    <row r="66" spans="1:10" ht="18" customHeight="1" x14ac:dyDescent="0.2">
      <c r="A66" s="174"/>
      <c r="B66" s="654" t="s">
        <v>4</v>
      </c>
      <c r="C66" s="654"/>
      <c r="D66" s="653"/>
      <c r="E66" s="653"/>
      <c r="F66" s="653"/>
      <c r="G66" s="653"/>
      <c r="H66" s="653"/>
      <c r="I66" s="653"/>
      <c r="J66" s="157"/>
    </row>
    <row r="67" spans="1:10" ht="18" customHeight="1" x14ac:dyDescent="0.2">
      <c r="A67" s="174"/>
      <c r="B67" s="654" t="s">
        <v>5</v>
      </c>
      <c r="C67" s="654"/>
      <c r="D67" s="653"/>
      <c r="E67" s="653"/>
      <c r="F67" s="653"/>
      <c r="G67" s="653"/>
      <c r="H67" s="653"/>
      <c r="I67" s="653"/>
      <c r="J67" s="157"/>
    </row>
    <row r="68" spans="1:10" ht="3.95" customHeight="1" x14ac:dyDescent="0.2">
      <c r="A68" s="175"/>
      <c r="B68" s="152"/>
      <c r="C68" s="152"/>
      <c r="D68" s="152"/>
      <c r="E68" s="152"/>
      <c r="F68" s="152"/>
      <c r="G68" s="152"/>
      <c r="H68" s="152"/>
      <c r="I68" s="152"/>
      <c r="J68" s="153"/>
    </row>
    <row r="69" spans="1:10" s="38" customFormat="1" ht="12" customHeight="1" x14ac:dyDescent="0.2">
      <c r="A69" s="46"/>
    </row>
    <row r="70" spans="1:10" ht="3.95" customHeight="1" x14ac:dyDescent="0.2">
      <c r="A70" s="168"/>
      <c r="B70" s="169"/>
      <c r="C70" s="169"/>
      <c r="D70" s="169"/>
      <c r="E70" s="169"/>
      <c r="F70" s="169"/>
      <c r="G70" s="169"/>
      <c r="H70" s="169"/>
      <c r="I70" s="169"/>
      <c r="J70" s="170"/>
    </row>
    <row r="71" spans="1:10" ht="18" customHeight="1" x14ac:dyDescent="0.2">
      <c r="A71" s="171" t="s">
        <v>127</v>
      </c>
      <c r="B71" s="650" t="s">
        <v>6</v>
      </c>
      <c r="C71" s="650"/>
      <c r="D71" s="650"/>
      <c r="E71" s="615"/>
      <c r="F71" s="616"/>
      <c r="G71" s="655" t="s">
        <v>7</v>
      </c>
      <c r="H71" s="655"/>
      <c r="I71" s="655"/>
      <c r="J71" s="157"/>
    </row>
    <row r="72" spans="1:10" ht="3.95" customHeight="1" x14ac:dyDescent="0.2">
      <c r="A72" s="175"/>
      <c r="B72" s="152"/>
      <c r="C72" s="152"/>
      <c r="D72" s="152"/>
      <c r="E72" s="152"/>
      <c r="F72" s="152"/>
      <c r="G72" s="152"/>
      <c r="H72" s="152"/>
      <c r="I72" s="152"/>
      <c r="J72" s="153"/>
    </row>
    <row r="73" spans="1:10" s="38" customFormat="1" ht="12" customHeight="1" x14ac:dyDescent="0.2">
      <c r="A73" s="46"/>
    </row>
    <row r="74" spans="1:10" ht="3.95" customHeight="1" x14ac:dyDescent="0.2">
      <c r="A74" s="168"/>
      <c r="B74" s="169"/>
      <c r="C74" s="169"/>
      <c r="D74" s="169"/>
      <c r="E74" s="169"/>
      <c r="F74" s="169"/>
      <c r="G74" s="169"/>
      <c r="H74" s="169"/>
      <c r="I74" s="169"/>
      <c r="J74" s="170"/>
    </row>
    <row r="75" spans="1:10" ht="18" customHeight="1" x14ac:dyDescent="0.2">
      <c r="A75" s="171" t="s">
        <v>128</v>
      </c>
      <c r="B75" s="647" t="s">
        <v>379</v>
      </c>
      <c r="C75" s="647"/>
      <c r="D75" s="647"/>
      <c r="E75" s="647"/>
      <c r="F75" s="647"/>
      <c r="G75" s="647"/>
      <c r="H75" s="647"/>
      <c r="I75" s="647"/>
      <c r="J75" s="157"/>
    </row>
    <row r="76" spans="1:10" ht="18" customHeight="1" x14ac:dyDescent="0.2">
      <c r="A76" s="174"/>
      <c r="B76" s="643" t="s">
        <v>8</v>
      </c>
      <c r="C76" s="643"/>
      <c r="D76" s="643"/>
      <c r="E76" s="643"/>
      <c r="F76" s="645" t="s">
        <v>9</v>
      </c>
      <c r="G76" s="645"/>
      <c r="H76" s="645" t="s">
        <v>10</v>
      </c>
      <c r="I76" s="645"/>
      <c r="J76" s="157"/>
    </row>
    <row r="77" spans="1:10" ht="18" customHeight="1" x14ac:dyDescent="0.2">
      <c r="A77" s="174"/>
      <c r="B77" s="644"/>
      <c r="C77" s="644"/>
      <c r="D77" s="644"/>
      <c r="E77" s="644"/>
      <c r="F77" s="646"/>
      <c r="G77" s="646"/>
      <c r="H77" s="635"/>
      <c r="I77" s="635"/>
      <c r="J77" s="157"/>
    </row>
    <row r="78" spans="1:10" ht="3.95" customHeight="1" x14ac:dyDescent="0.2">
      <c r="A78" s="175"/>
      <c r="B78" s="152"/>
      <c r="C78" s="152"/>
      <c r="D78" s="152"/>
      <c r="E78" s="152"/>
      <c r="F78" s="152"/>
      <c r="G78" s="152"/>
      <c r="H78" s="152"/>
      <c r="I78" s="152"/>
      <c r="J78" s="153"/>
    </row>
    <row r="80" spans="1:10" ht="3.95" customHeight="1" x14ac:dyDescent="0.2">
      <c r="A80" s="168"/>
      <c r="B80" s="169"/>
      <c r="C80" s="169"/>
      <c r="D80" s="169"/>
      <c r="E80" s="169"/>
      <c r="F80" s="169"/>
      <c r="G80" s="169"/>
      <c r="H80" s="169"/>
      <c r="I80" s="169"/>
      <c r="J80" s="170"/>
    </row>
    <row r="81" spans="1:10" ht="18" customHeight="1" x14ac:dyDescent="0.2">
      <c r="A81" s="171" t="s">
        <v>129</v>
      </c>
      <c r="B81" s="364" t="s">
        <v>469</v>
      </c>
      <c r="C81" s="364"/>
      <c r="D81" s="364"/>
      <c r="E81" s="364"/>
      <c r="F81" s="364"/>
      <c r="G81" s="364"/>
      <c r="H81" s="364"/>
      <c r="I81" s="364"/>
      <c r="J81" s="157"/>
    </row>
    <row r="82" spans="1:10" ht="3.95" customHeight="1" x14ac:dyDescent="0.2">
      <c r="A82" s="174"/>
      <c r="B82" s="38"/>
      <c r="C82" s="38"/>
      <c r="D82" s="38"/>
      <c r="E82" s="38"/>
      <c r="F82" s="38"/>
      <c r="G82" s="38"/>
      <c r="H82" s="38"/>
      <c r="I82" s="38"/>
      <c r="J82" s="157"/>
    </row>
    <row r="83" spans="1:10" ht="18" customHeight="1" x14ac:dyDescent="0.2">
      <c r="A83" s="174"/>
      <c r="B83" s="431" t="s">
        <v>468</v>
      </c>
      <c r="C83" s="71" t="s">
        <v>470</v>
      </c>
      <c r="D83" s="38"/>
      <c r="E83" s="38"/>
      <c r="F83" s="38"/>
      <c r="G83" s="38"/>
      <c r="H83" s="38"/>
      <c r="I83" s="38"/>
      <c r="J83" s="157"/>
    </row>
    <row r="84" spans="1:10" ht="3.95" customHeight="1" x14ac:dyDescent="0.2">
      <c r="A84" s="175"/>
      <c r="B84" s="152"/>
      <c r="C84" s="152"/>
      <c r="D84" s="152"/>
      <c r="E84" s="152"/>
      <c r="F84" s="152"/>
      <c r="G84" s="152"/>
      <c r="H84" s="152"/>
      <c r="I84" s="152"/>
      <c r="J84" s="153"/>
    </row>
  </sheetData>
  <sheetProtection password="EDE9" sheet="1" objects="1" scenarios="1" selectLockedCells="1"/>
  <mergeCells count="57">
    <mergeCell ref="F59:I59"/>
    <mergeCell ref="B60:E60"/>
    <mergeCell ref="F60:I60"/>
    <mergeCell ref="B61:E61"/>
    <mergeCell ref="F61:I61"/>
    <mergeCell ref="B65:I65"/>
    <mergeCell ref="B56:I57"/>
    <mergeCell ref="B52:I52"/>
    <mergeCell ref="B46:I46"/>
    <mergeCell ref="H76:I76"/>
    <mergeCell ref="B51:I51"/>
    <mergeCell ref="D66:I66"/>
    <mergeCell ref="B66:C66"/>
    <mergeCell ref="B67:C67"/>
    <mergeCell ref="D67:I67"/>
    <mergeCell ref="B71:D71"/>
    <mergeCell ref="G71:I71"/>
    <mergeCell ref="E71:F71"/>
    <mergeCell ref="B58:E58"/>
    <mergeCell ref="B59:E59"/>
    <mergeCell ref="F58:I58"/>
    <mergeCell ref="B50:I50"/>
    <mergeCell ref="B38:I38"/>
    <mergeCell ref="B39:I39"/>
    <mergeCell ref="B40:I40"/>
    <mergeCell ref="B33:I33"/>
    <mergeCell ref="B34:I34"/>
    <mergeCell ref="B35:I35"/>
    <mergeCell ref="B44:I45"/>
    <mergeCell ref="B48:I48"/>
    <mergeCell ref="B49:I49"/>
    <mergeCell ref="B36:I36"/>
    <mergeCell ref="B37:I37"/>
    <mergeCell ref="H77:I77"/>
    <mergeCell ref="D7:J7"/>
    <mergeCell ref="A9:C9"/>
    <mergeCell ref="D9:J9"/>
    <mergeCell ref="C28:H28"/>
    <mergeCell ref="C29:H29"/>
    <mergeCell ref="B76:E76"/>
    <mergeCell ref="B77:E77"/>
    <mergeCell ref="F76:G76"/>
    <mergeCell ref="F77:G77"/>
    <mergeCell ref="C26:H26"/>
    <mergeCell ref="C27:H27"/>
    <mergeCell ref="B75:I75"/>
    <mergeCell ref="C30:H30"/>
    <mergeCell ref="C31:H31"/>
    <mergeCell ref="B47:I47"/>
    <mergeCell ref="H1:J1"/>
    <mergeCell ref="A4:J4"/>
    <mergeCell ref="G16:H16"/>
    <mergeCell ref="I23:I25"/>
    <mergeCell ref="B23:B25"/>
    <mergeCell ref="C23:H25"/>
    <mergeCell ref="A7:C7"/>
    <mergeCell ref="A5:J5"/>
  </mergeCells>
  <phoneticPr fontId="3" type="noConversion"/>
  <conditionalFormatting sqref="H1:I1">
    <cfRule type="cellIs" dxfId="12" priority="1" stopIfTrue="1" operator="equal">
      <formula>0</formula>
    </cfRule>
  </conditionalFormatting>
  <pageMargins left="0.59055118110236227" right="0.39370078740157483" top="0.19685039370078741" bottom="0.19685039370078741" header="0.19685039370078741" footer="0.19685039370078741"/>
  <pageSetup paperSize="9" fitToHeight="0" orientation="portrait" r:id="rId1"/>
  <rowBreaks count="1" manualBreakCount="1">
    <brk id="54"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3</xdr:col>
                    <xdr:colOff>9525</xdr:colOff>
                    <xdr:row>10</xdr:row>
                    <xdr:rowOff>9525</xdr:rowOff>
                  </from>
                  <to>
                    <xdr:col>9</xdr:col>
                    <xdr:colOff>104775</xdr:colOff>
                    <xdr:row>11</xdr:row>
                    <xdr:rowOff>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3</xdr:col>
                    <xdr:colOff>9525</xdr:colOff>
                    <xdr:row>12</xdr:row>
                    <xdr:rowOff>9525</xdr:rowOff>
                  </from>
                  <to>
                    <xdr:col>9</xdr:col>
                    <xdr:colOff>104775</xdr:colOff>
                    <xdr:row>13</xdr:row>
                    <xdr:rowOff>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7</xdr:col>
                    <xdr:colOff>314325</xdr:colOff>
                    <xdr:row>80</xdr:row>
                    <xdr:rowOff>9525</xdr:rowOff>
                  </from>
                  <to>
                    <xdr:col>8</xdr:col>
                    <xdr:colOff>123825</xdr:colOff>
                    <xdr:row>81</xdr:row>
                    <xdr:rowOff>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8</xdr:col>
                    <xdr:colOff>180975</xdr:colOff>
                    <xdr:row>80</xdr:row>
                    <xdr:rowOff>9525</xdr:rowOff>
                  </from>
                  <to>
                    <xdr:col>9</xdr:col>
                    <xdr:colOff>0</xdr:colOff>
                    <xdr:row>81</xdr:row>
                    <xdr:rowOff>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7</xdr:col>
                    <xdr:colOff>314325</xdr:colOff>
                    <xdr:row>82</xdr:row>
                    <xdr:rowOff>9525</xdr:rowOff>
                  </from>
                  <to>
                    <xdr:col>8</xdr:col>
                    <xdr:colOff>123825</xdr:colOff>
                    <xdr:row>83</xdr:row>
                    <xdr:rowOff>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8</xdr:col>
                    <xdr:colOff>180975</xdr:colOff>
                    <xdr:row>82</xdr:row>
                    <xdr:rowOff>9525</xdr:rowOff>
                  </from>
                  <to>
                    <xdr:col>9</xdr:col>
                    <xdr:colOff>0</xdr:colOff>
                    <xdr:row>83</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7"/>
  <sheetViews>
    <sheetView showGridLines="0" workbookViewId="0">
      <selection activeCell="B15" sqref="B15:E15"/>
    </sheetView>
  </sheetViews>
  <sheetFormatPr baseColWidth="10" defaultColWidth="11.42578125" defaultRowHeight="12" x14ac:dyDescent="0.2"/>
  <cols>
    <col min="1" max="27" width="5.5703125" style="43" customWidth="1"/>
    <col min="28" max="16384" width="11.42578125" style="43"/>
  </cols>
  <sheetData>
    <row r="1" spans="1:27" s="1" customFormat="1" ht="15" customHeight="1" x14ac:dyDescent="0.2">
      <c r="A1" s="22"/>
      <c r="B1" s="3"/>
      <c r="C1" s="3"/>
      <c r="D1" s="18"/>
      <c r="E1" s="18"/>
      <c r="F1" s="12"/>
      <c r="G1" s="12"/>
      <c r="H1" s="12"/>
      <c r="I1" s="12"/>
      <c r="J1" s="12"/>
      <c r="K1" s="12"/>
      <c r="L1" s="12"/>
      <c r="M1" s="12"/>
      <c r="N1" s="12"/>
      <c r="O1" s="12"/>
      <c r="P1" s="12"/>
      <c r="Q1" s="12"/>
      <c r="R1" s="12"/>
      <c r="S1" s="12"/>
      <c r="T1" s="12"/>
      <c r="U1" s="12"/>
      <c r="V1" s="12"/>
      <c r="W1" s="12"/>
      <c r="X1" s="91" t="s">
        <v>354</v>
      </c>
      <c r="Y1" s="497" t="str">
        <f>'Seite 1'!H20</f>
        <v>F-JH</v>
      </c>
      <c r="Z1" s="498"/>
      <c r="AA1" s="549"/>
    </row>
    <row r="2" spans="1:27" s="1" customFormat="1" ht="15" customHeight="1" x14ac:dyDescent="0.2">
      <c r="A2" s="22"/>
      <c r="B2" s="3"/>
      <c r="C2" s="3"/>
      <c r="D2" s="3"/>
      <c r="E2" s="3"/>
      <c r="X2" s="6"/>
      <c r="Y2" s="13"/>
      <c r="Z2" s="13"/>
      <c r="AA2" s="61" t="str">
        <f>'Seite 1'!A65</f>
        <v>Antrag zum Landesjugendförderplan</v>
      </c>
    </row>
    <row r="3" spans="1:27" s="1" customFormat="1" ht="15" customHeight="1" x14ac:dyDescent="0.2">
      <c r="A3" s="22"/>
      <c r="B3" s="3"/>
      <c r="C3" s="3"/>
      <c r="D3" s="3"/>
      <c r="E3" s="3"/>
      <c r="X3" s="6"/>
      <c r="Y3" s="13"/>
      <c r="Z3" s="13"/>
      <c r="AA3" s="62" t="str">
        <f>'Seite 1'!A66</f>
        <v>Formularversion: V 2.1 vom 31.08.23 - öffentlich -</v>
      </c>
    </row>
    <row r="4" spans="1:27" s="1" customFormat="1" ht="18" customHeight="1" x14ac:dyDescent="0.2">
      <c r="A4" s="554" t="str">
        <f>CONCATENATE("Formblatt ",'Seite 2'!B45,": ",'Seite 2'!C45)</f>
        <v>Formblatt 3: Stellenübersicht</v>
      </c>
      <c r="B4" s="555"/>
      <c r="C4" s="555"/>
      <c r="D4" s="555"/>
      <c r="E4" s="555"/>
      <c r="F4" s="555"/>
      <c r="G4" s="555"/>
      <c r="H4" s="555"/>
      <c r="I4" s="555"/>
      <c r="J4" s="555"/>
      <c r="K4" s="555"/>
      <c r="L4" s="555"/>
      <c r="M4" s="555"/>
      <c r="N4" s="555"/>
      <c r="O4" s="555"/>
      <c r="P4" s="555"/>
      <c r="Q4" s="555"/>
      <c r="R4" s="555"/>
      <c r="S4" s="555"/>
      <c r="T4" s="555"/>
      <c r="U4" s="555"/>
      <c r="V4" s="555"/>
      <c r="W4" s="555"/>
      <c r="X4" s="555"/>
      <c r="Y4" s="555"/>
      <c r="Z4" s="555"/>
      <c r="AA4" s="556"/>
    </row>
    <row r="5" spans="1:27" s="4" customFormat="1" ht="18" customHeight="1" x14ac:dyDescent="0.2">
      <c r="A5" s="585" t="str">
        <f>IF('Seite 1'!$D$24="","Antragsteller/Träger",'Seite 1'!$D$24)</f>
        <v>Antragsteller/Träger</v>
      </c>
      <c r="B5" s="586"/>
      <c r="C5" s="586"/>
      <c r="D5" s="586"/>
      <c r="E5" s="586"/>
      <c r="F5" s="586"/>
      <c r="G5" s="586"/>
      <c r="H5" s="586"/>
      <c r="I5" s="586"/>
      <c r="J5" s="586"/>
      <c r="K5" s="586"/>
      <c r="L5" s="586"/>
      <c r="M5" s="586"/>
      <c r="N5" s="586"/>
      <c r="O5" s="586"/>
      <c r="P5" s="586"/>
      <c r="Q5" s="586"/>
      <c r="R5" s="586"/>
      <c r="S5" s="586"/>
      <c r="T5" s="586"/>
      <c r="U5" s="586"/>
      <c r="V5" s="586"/>
      <c r="W5" s="586"/>
      <c r="X5" s="586"/>
      <c r="Y5" s="586"/>
      <c r="Z5" s="586"/>
      <c r="AA5" s="587"/>
    </row>
    <row r="6" spans="1:27" ht="3.95" customHeight="1" x14ac:dyDescent="0.2"/>
    <row r="7" spans="1:27" ht="12" customHeight="1" x14ac:dyDescent="0.2">
      <c r="A7" s="669" t="s">
        <v>236</v>
      </c>
      <c r="B7" s="671" t="s">
        <v>12</v>
      </c>
      <c r="C7" s="671"/>
      <c r="D7" s="671"/>
      <c r="E7" s="671"/>
      <c r="F7" s="669" t="s">
        <v>13</v>
      </c>
      <c r="G7" s="669"/>
      <c r="H7" s="669" t="s">
        <v>233</v>
      </c>
      <c r="I7" s="669"/>
      <c r="J7" s="671" t="s">
        <v>234</v>
      </c>
      <c r="K7" s="671"/>
      <c r="L7" s="671"/>
      <c r="M7" s="671"/>
      <c r="N7" s="671"/>
      <c r="O7" s="671"/>
      <c r="P7" s="669" t="s">
        <v>235</v>
      </c>
      <c r="Q7" s="669"/>
      <c r="R7" s="677" t="s">
        <v>471</v>
      </c>
      <c r="S7" s="661"/>
      <c r="T7" s="662"/>
      <c r="U7" s="660" t="s">
        <v>472</v>
      </c>
      <c r="V7" s="661"/>
      <c r="W7" s="662"/>
      <c r="X7" s="670" t="s">
        <v>99</v>
      </c>
      <c r="Y7" s="670"/>
      <c r="Z7" s="670"/>
      <c r="AA7" s="670"/>
    </row>
    <row r="8" spans="1:27" ht="12" customHeight="1" x14ac:dyDescent="0.2">
      <c r="A8" s="669"/>
      <c r="B8" s="671"/>
      <c r="C8" s="671"/>
      <c r="D8" s="671"/>
      <c r="E8" s="671"/>
      <c r="F8" s="669"/>
      <c r="G8" s="669"/>
      <c r="H8" s="669"/>
      <c r="I8" s="669"/>
      <c r="J8" s="671"/>
      <c r="K8" s="671"/>
      <c r="L8" s="671"/>
      <c r="M8" s="671"/>
      <c r="N8" s="671"/>
      <c r="O8" s="671"/>
      <c r="P8" s="669"/>
      <c r="Q8" s="669"/>
      <c r="R8" s="663"/>
      <c r="S8" s="664"/>
      <c r="T8" s="665"/>
      <c r="U8" s="663"/>
      <c r="V8" s="664"/>
      <c r="W8" s="665"/>
      <c r="X8" s="670"/>
      <c r="Y8" s="670"/>
      <c r="Z8" s="670"/>
      <c r="AA8" s="670"/>
    </row>
    <row r="9" spans="1:27" ht="12" customHeight="1" x14ac:dyDescent="0.2">
      <c r="A9" s="669"/>
      <c r="B9" s="671"/>
      <c r="C9" s="671"/>
      <c r="D9" s="671"/>
      <c r="E9" s="671"/>
      <c r="F9" s="669"/>
      <c r="G9" s="669"/>
      <c r="H9" s="669"/>
      <c r="I9" s="669"/>
      <c r="J9" s="671"/>
      <c r="K9" s="671"/>
      <c r="L9" s="671"/>
      <c r="M9" s="671"/>
      <c r="N9" s="671"/>
      <c r="O9" s="671"/>
      <c r="P9" s="669"/>
      <c r="Q9" s="669"/>
      <c r="R9" s="663"/>
      <c r="S9" s="664"/>
      <c r="T9" s="665"/>
      <c r="U9" s="663"/>
      <c r="V9" s="664"/>
      <c r="W9" s="665"/>
      <c r="X9" s="670"/>
      <c r="Y9" s="670"/>
      <c r="Z9" s="670"/>
      <c r="AA9" s="670"/>
    </row>
    <row r="10" spans="1:27" ht="12" customHeight="1" x14ac:dyDescent="0.2">
      <c r="A10" s="669"/>
      <c r="B10" s="671"/>
      <c r="C10" s="671"/>
      <c r="D10" s="671"/>
      <c r="E10" s="671"/>
      <c r="F10" s="669"/>
      <c r="G10" s="669"/>
      <c r="H10" s="669"/>
      <c r="I10" s="669"/>
      <c r="J10" s="671"/>
      <c r="K10" s="671"/>
      <c r="L10" s="671"/>
      <c r="M10" s="671"/>
      <c r="N10" s="671"/>
      <c r="O10" s="671"/>
      <c r="P10" s="669"/>
      <c r="Q10" s="669"/>
      <c r="R10" s="663"/>
      <c r="S10" s="664"/>
      <c r="T10" s="665"/>
      <c r="U10" s="663"/>
      <c r="V10" s="664"/>
      <c r="W10" s="665"/>
      <c r="X10" s="670"/>
      <c r="Y10" s="670"/>
      <c r="Z10" s="670"/>
      <c r="AA10" s="670"/>
    </row>
    <row r="11" spans="1:27" ht="12" customHeight="1" x14ac:dyDescent="0.2">
      <c r="A11" s="669"/>
      <c r="B11" s="671"/>
      <c r="C11" s="671"/>
      <c r="D11" s="671"/>
      <c r="E11" s="671"/>
      <c r="F11" s="669"/>
      <c r="G11" s="669"/>
      <c r="H11" s="669"/>
      <c r="I11" s="669"/>
      <c r="J11" s="671"/>
      <c r="K11" s="671"/>
      <c r="L11" s="671"/>
      <c r="M11" s="671"/>
      <c r="N11" s="671"/>
      <c r="O11" s="671"/>
      <c r="P11" s="669"/>
      <c r="Q11" s="669"/>
      <c r="R11" s="663"/>
      <c r="S11" s="664"/>
      <c r="T11" s="665"/>
      <c r="U11" s="663"/>
      <c r="V11" s="664"/>
      <c r="W11" s="665"/>
      <c r="X11" s="670"/>
      <c r="Y11" s="670"/>
      <c r="Z11" s="670"/>
      <c r="AA11" s="670"/>
    </row>
    <row r="12" spans="1:27" ht="12" customHeight="1" x14ac:dyDescent="0.2">
      <c r="A12" s="669"/>
      <c r="B12" s="671"/>
      <c r="C12" s="671"/>
      <c r="D12" s="671"/>
      <c r="E12" s="671"/>
      <c r="F12" s="669"/>
      <c r="G12" s="669"/>
      <c r="H12" s="669"/>
      <c r="I12" s="669"/>
      <c r="J12" s="671"/>
      <c r="K12" s="671"/>
      <c r="L12" s="671"/>
      <c r="M12" s="671"/>
      <c r="N12" s="671"/>
      <c r="O12" s="671"/>
      <c r="P12" s="669"/>
      <c r="Q12" s="669"/>
      <c r="R12" s="663"/>
      <c r="S12" s="664"/>
      <c r="T12" s="665"/>
      <c r="U12" s="663"/>
      <c r="V12" s="664"/>
      <c r="W12" s="665"/>
      <c r="X12" s="670"/>
      <c r="Y12" s="670"/>
      <c r="Z12" s="670"/>
      <c r="AA12" s="670"/>
    </row>
    <row r="13" spans="1:27" ht="12" customHeight="1" x14ac:dyDescent="0.2">
      <c r="A13" s="669"/>
      <c r="B13" s="671"/>
      <c r="C13" s="671"/>
      <c r="D13" s="671"/>
      <c r="E13" s="671"/>
      <c r="F13" s="669"/>
      <c r="G13" s="669"/>
      <c r="H13" s="669"/>
      <c r="I13" s="669"/>
      <c r="J13" s="671"/>
      <c r="K13" s="671"/>
      <c r="L13" s="671"/>
      <c r="M13" s="671"/>
      <c r="N13" s="671"/>
      <c r="O13" s="671"/>
      <c r="P13" s="669"/>
      <c r="Q13" s="669"/>
      <c r="R13" s="663"/>
      <c r="S13" s="664"/>
      <c r="T13" s="665"/>
      <c r="U13" s="663"/>
      <c r="V13" s="664"/>
      <c r="W13" s="665"/>
      <c r="X13" s="670"/>
      <c r="Y13" s="670"/>
      <c r="Z13" s="670"/>
      <c r="AA13" s="670"/>
    </row>
    <row r="14" spans="1:27" ht="12" customHeight="1" x14ac:dyDescent="0.2">
      <c r="A14" s="669"/>
      <c r="B14" s="671"/>
      <c r="C14" s="671"/>
      <c r="D14" s="671"/>
      <c r="E14" s="671"/>
      <c r="F14" s="669"/>
      <c r="G14" s="669"/>
      <c r="H14" s="669"/>
      <c r="I14" s="669"/>
      <c r="J14" s="671"/>
      <c r="K14" s="671"/>
      <c r="L14" s="671"/>
      <c r="M14" s="671"/>
      <c r="N14" s="671"/>
      <c r="O14" s="671"/>
      <c r="P14" s="669"/>
      <c r="Q14" s="669"/>
      <c r="R14" s="666"/>
      <c r="S14" s="667"/>
      <c r="T14" s="668"/>
      <c r="U14" s="666"/>
      <c r="V14" s="667"/>
      <c r="W14" s="668"/>
      <c r="X14" s="670"/>
      <c r="Y14" s="670"/>
      <c r="Z14" s="670"/>
      <c r="AA14" s="670"/>
    </row>
    <row r="15" spans="1:27" ht="18" customHeight="1" x14ac:dyDescent="0.2">
      <c r="A15" s="146">
        <v>1</v>
      </c>
      <c r="B15" s="673"/>
      <c r="C15" s="672"/>
      <c r="D15" s="672"/>
      <c r="E15" s="672"/>
      <c r="F15" s="676"/>
      <c r="G15" s="674"/>
      <c r="H15" s="675"/>
      <c r="I15" s="675"/>
      <c r="J15" s="673"/>
      <c r="K15" s="672"/>
      <c r="L15" s="672"/>
      <c r="M15" s="672"/>
      <c r="N15" s="672"/>
      <c r="O15" s="672"/>
      <c r="P15" s="674"/>
      <c r="Q15" s="674"/>
      <c r="R15" s="532"/>
      <c r="S15" s="658"/>
      <c r="T15" s="533"/>
      <c r="U15" s="532"/>
      <c r="V15" s="658"/>
      <c r="W15" s="533"/>
      <c r="X15" s="672"/>
      <c r="Y15" s="672"/>
      <c r="Z15" s="672"/>
      <c r="AA15" s="672"/>
    </row>
    <row r="16" spans="1:27" ht="18" customHeight="1" x14ac:dyDescent="0.2">
      <c r="A16" s="146">
        <v>2</v>
      </c>
      <c r="B16" s="672"/>
      <c r="C16" s="672"/>
      <c r="D16" s="672"/>
      <c r="E16" s="672"/>
      <c r="F16" s="674"/>
      <c r="G16" s="674"/>
      <c r="H16" s="675"/>
      <c r="I16" s="675"/>
      <c r="J16" s="672"/>
      <c r="K16" s="672"/>
      <c r="L16" s="672"/>
      <c r="M16" s="672"/>
      <c r="N16" s="672"/>
      <c r="O16" s="672"/>
      <c r="P16" s="674"/>
      <c r="Q16" s="674"/>
      <c r="R16" s="532"/>
      <c r="S16" s="658"/>
      <c r="T16" s="533"/>
      <c r="U16" s="532"/>
      <c r="V16" s="658"/>
      <c r="W16" s="533"/>
      <c r="X16" s="672"/>
      <c r="Y16" s="672"/>
      <c r="Z16" s="672"/>
      <c r="AA16" s="672"/>
    </row>
    <row r="17" spans="1:27" ht="18" customHeight="1" x14ac:dyDescent="0.2">
      <c r="A17" s="146">
        <v>3</v>
      </c>
      <c r="B17" s="672"/>
      <c r="C17" s="672"/>
      <c r="D17" s="672"/>
      <c r="E17" s="672"/>
      <c r="F17" s="674"/>
      <c r="G17" s="674"/>
      <c r="H17" s="675"/>
      <c r="I17" s="675"/>
      <c r="J17" s="672"/>
      <c r="K17" s="672"/>
      <c r="L17" s="672"/>
      <c r="M17" s="672"/>
      <c r="N17" s="672"/>
      <c r="O17" s="672"/>
      <c r="P17" s="674"/>
      <c r="Q17" s="674"/>
      <c r="R17" s="532"/>
      <c r="S17" s="658"/>
      <c r="T17" s="533"/>
      <c r="U17" s="532"/>
      <c r="V17" s="658"/>
      <c r="W17" s="533"/>
      <c r="X17" s="672"/>
      <c r="Y17" s="672"/>
      <c r="Z17" s="672"/>
      <c r="AA17" s="672"/>
    </row>
    <row r="18" spans="1:27" ht="18" customHeight="1" x14ac:dyDescent="0.2">
      <c r="A18" s="146">
        <v>4</v>
      </c>
      <c r="B18" s="672"/>
      <c r="C18" s="672"/>
      <c r="D18" s="672"/>
      <c r="E18" s="672"/>
      <c r="F18" s="674"/>
      <c r="G18" s="674"/>
      <c r="H18" s="675"/>
      <c r="I18" s="675"/>
      <c r="J18" s="672"/>
      <c r="K18" s="672"/>
      <c r="L18" s="672"/>
      <c r="M18" s="672"/>
      <c r="N18" s="672"/>
      <c r="O18" s="672"/>
      <c r="P18" s="674"/>
      <c r="Q18" s="674"/>
      <c r="R18" s="532"/>
      <c r="S18" s="658"/>
      <c r="T18" s="533"/>
      <c r="U18" s="532"/>
      <c r="V18" s="658"/>
      <c r="W18" s="533"/>
      <c r="X18" s="672"/>
      <c r="Y18" s="672"/>
      <c r="Z18" s="672"/>
      <c r="AA18" s="672"/>
    </row>
    <row r="19" spans="1:27" ht="18" customHeight="1" x14ac:dyDescent="0.2">
      <c r="A19" s="146">
        <v>5</v>
      </c>
      <c r="B19" s="672"/>
      <c r="C19" s="672"/>
      <c r="D19" s="672"/>
      <c r="E19" s="672"/>
      <c r="F19" s="674"/>
      <c r="G19" s="674"/>
      <c r="H19" s="675"/>
      <c r="I19" s="675"/>
      <c r="J19" s="672"/>
      <c r="K19" s="672"/>
      <c r="L19" s="672"/>
      <c r="M19" s="672"/>
      <c r="N19" s="672"/>
      <c r="O19" s="672"/>
      <c r="P19" s="674"/>
      <c r="Q19" s="674"/>
      <c r="R19" s="532"/>
      <c r="S19" s="658"/>
      <c r="T19" s="533"/>
      <c r="U19" s="532"/>
      <c r="V19" s="658"/>
      <c r="W19" s="533"/>
      <c r="X19" s="672"/>
      <c r="Y19" s="672"/>
      <c r="Z19" s="672"/>
      <c r="AA19" s="672"/>
    </row>
    <row r="20" spans="1:27" ht="18" customHeight="1" x14ac:dyDescent="0.2">
      <c r="A20" s="146">
        <v>6</v>
      </c>
      <c r="B20" s="672"/>
      <c r="C20" s="672"/>
      <c r="D20" s="672"/>
      <c r="E20" s="672"/>
      <c r="F20" s="674"/>
      <c r="G20" s="674"/>
      <c r="H20" s="675"/>
      <c r="I20" s="675"/>
      <c r="J20" s="672"/>
      <c r="K20" s="672"/>
      <c r="L20" s="672"/>
      <c r="M20" s="672"/>
      <c r="N20" s="672"/>
      <c r="O20" s="672"/>
      <c r="P20" s="674"/>
      <c r="Q20" s="674"/>
      <c r="R20" s="532"/>
      <c r="S20" s="658"/>
      <c r="T20" s="533"/>
      <c r="U20" s="532"/>
      <c r="V20" s="658"/>
      <c r="W20" s="533"/>
      <c r="X20" s="672"/>
      <c r="Y20" s="672"/>
      <c r="Z20" s="672"/>
      <c r="AA20" s="672"/>
    </row>
    <row r="21" spans="1:27" ht="18" customHeight="1" x14ac:dyDescent="0.2">
      <c r="A21" s="146">
        <v>7</v>
      </c>
      <c r="B21" s="672"/>
      <c r="C21" s="672"/>
      <c r="D21" s="672"/>
      <c r="E21" s="672"/>
      <c r="F21" s="674"/>
      <c r="G21" s="674"/>
      <c r="H21" s="675"/>
      <c r="I21" s="675"/>
      <c r="J21" s="672"/>
      <c r="K21" s="672"/>
      <c r="L21" s="672"/>
      <c r="M21" s="672"/>
      <c r="N21" s="672"/>
      <c r="O21" s="672"/>
      <c r="P21" s="674"/>
      <c r="Q21" s="674"/>
      <c r="R21" s="532"/>
      <c r="S21" s="658"/>
      <c r="T21" s="533"/>
      <c r="U21" s="532"/>
      <c r="V21" s="658"/>
      <c r="W21" s="533"/>
      <c r="X21" s="672"/>
      <c r="Y21" s="672"/>
      <c r="Z21" s="672"/>
      <c r="AA21" s="672"/>
    </row>
    <row r="22" spans="1:27" ht="18" customHeight="1" x14ac:dyDescent="0.2">
      <c r="A22" s="146">
        <v>8</v>
      </c>
      <c r="B22" s="672"/>
      <c r="C22" s="672"/>
      <c r="D22" s="672"/>
      <c r="E22" s="672"/>
      <c r="F22" s="674"/>
      <c r="G22" s="674"/>
      <c r="H22" s="675"/>
      <c r="I22" s="675"/>
      <c r="J22" s="672"/>
      <c r="K22" s="672"/>
      <c r="L22" s="672"/>
      <c r="M22" s="672"/>
      <c r="N22" s="672"/>
      <c r="O22" s="672"/>
      <c r="P22" s="674"/>
      <c r="Q22" s="674"/>
      <c r="R22" s="532"/>
      <c r="S22" s="658"/>
      <c r="T22" s="533"/>
      <c r="U22" s="532"/>
      <c r="V22" s="658"/>
      <c r="W22" s="533"/>
      <c r="X22" s="672"/>
      <c r="Y22" s="672"/>
      <c r="Z22" s="672"/>
      <c r="AA22" s="672"/>
    </row>
    <row r="23" spans="1:27" ht="18" customHeight="1" x14ac:dyDescent="0.2">
      <c r="A23" s="146">
        <v>9</v>
      </c>
      <c r="B23" s="672"/>
      <c r="C23" s="672"/>
      <c r="D23" s="672"/>
      <c r="E23" s="672"/>
      <c r="F23" s="674"/>
      <c r="G23" s="674"/>
      <c r="H23" s="675"/>
      <c r="I23" s="675"/>
      <c r="J23" s="672"/>
      <c r="K23" s="672"/>
      <c r="L23" s="672"/>
      <c r="M23" s="672"/>
      <c r="N23" s="672"/>
      <c r="O23" s="672"/>
      <c r="P23" s="674"/>
      <c r="Q23" s="674"/>
      <c r="R23" s="532"/>
      <c r="S23" s="658"/>
      <c r="T23" s="533"/>
      <c r="U23" s="532"/>
      <c r="V23" s="658"/>
      <c r="W23" s="533"/>
      <c r="X23" s="672"/>
      <c r="Y23" s="672"/>
      <c r="Z23" s="672"/>
      <c r="AA23" s="672"/>
    </row>
    <row r="24" spans="1:27" ht="18" customHeight="1" x14ac:dyDescent="0.2">
      <c r="A24" s="146">
        <v>10</v>
      </c>
      <c r="B24" s="672"/>
      <c r="C24" s="672"/>
      <c r="D24" s="672"/>
      <c r="E24" s="672"/>
      <c r="F24" s="674"/>
      <c r="G24" s="674"/>
      <c r="H24" s="675"/>
      <c r="I24" s="675"/>
      <c r="J24" s="672"/>
      <c r="K24" s="672"/>
      <c r="L24" s="672"/>
      <c r="M24" s="672"/>
      <c r="N24" s="672"/>
      <c r="O24" s="672"/>
      <c r="P24" s="674"/>
      <c r="Q24" s="674"/>
      <c r="R24" s="532"/>
      <c r="S24" s="658"/>
      <c r="T24" s="533"/>
      <c r="U24" s="532"/>
      <c r="V24" s="658"/>
      <c r="W24" s="533"/>
      <c r="X24" s="672"/>
      <c r="Y24" s="672"/>
      <c r="Z24" s="672"/>
      <c r="AA24" s="672"/>
    </row>
    <row r="25" spans="1:27" ht="18" customHeight="1" x14ac:dyDescent="0.2">
      <c r="A25" s="146">
        <v>11</v>
      </c>
      <c r="B25" s="672"/>
      <c r="C25" s="672"/>
      <c r="D25" s="672"/>
      <c r="E25" s="672"/>
      <c r="F25" s="674"/>
      <c r="G25" s="674"/>
      <c r="H25" s="675"/>
      <c r="I25" s="675"/>
      <c r="J25" s="672"/>
      <c r="K25" s="672"/>
      <c r="L25" s="672"/>
      <c r="M25" s="672"/>
      <c r="N25" s="672"/>
      <c r="O25" s="672"/>
      <c r="P25" s="674"/>
      <c r="Q25" s="674"/>
      <c r="R25" s="532"/>
      <c r="S25" s="658"/>
      <c r="T25" s="533"/>
      <c r="U25" s="532"/>
      <c r="V25" s="658"/>
      <c r="W25" s="533"/>
      <c r="X25" s="672"/>
      <c r="Y25" s="672"/>
      <c r="Z25" s="672"/>
      <c r="AA25" s="672"/>
    </row>
    <row r="26" spans="1:27" ht="18" customHeight="1" x14ac:dyDescent="0.2">
      <c r="A26" s="146">
        <v>12</v>
      </c>
      <c r="B26" s="672"/>
      <c r="C26" s="672"/>
      <c r="D26" s="672"/>
      <c r="E26" s="672"/>
      <c r="F26" s="674"/>
      <c r="G26" s="674"/>
      <c r="H26" s="675"/>
      <c r="I26" s="675"/>
      <c r="J26" s="672"/>
      <c r="K26" s="672"/>
      <c r="L26" s="672"/>
      <c r="M26" s="672"/>
      <c r="N26" s="672"/>
      <c r="O26" s="672"/>
      <c r="P26" s="674"/>
      <c r="Q26" s="674"/>
      <c r="R26" s="532"/>
      <c r="S26" s="658"/>
      <c r="T26" s="533"/>
      <c r="U26" s="532"/>
      <c r="V26" s="658"/>
      <c r="W26" s="533"/>
      <c r="X26" s="672"/>
      <c r="Y26" s="672"/>
      <c r="Z26" s="672"/>
      <c r="AA26" s="672"/>
    </row>
    <row r="27" spans="1:27" ht="18" customHeight="1" x14ac:dyDescent="0.2">
      <c r="A27" s="309" t="s">
        <v>140</v>
      </c>
      <c r="B27" s="310"/>
      <c r="C27" s="310"/>
      <c r="D27" s="310"/>
      <c r="E27" s="310"/>
      <c r="F27" s="310"/>
      <c r="G27" s="310"/>
      <c r="H27" s="310"/>
      <c r="I27" s="310"/>
      <c r="J27" s="310"/>
      <c r="K27" s="310"/>
      <c r="L27" s="310"/>
      <c r="M27" s="310"/>
      <c r="N27" s="310"/>
      <c r="O27" s="310"/>
      <c r="P27" s="310"/>
      <c r="Q27" s="310"/>
      <c r="R27" s="659">
        <f>SUMPRODUCT(ROUND(R15:R26,2))</f>
        <v>0</v>
      </c>
      <c r="S27" s="659"/>
      <c r="T27" s="659"/>
      <c r="U27" s="659">
        <f>SUMPRODUCT(ROUND(U15:U26,2))</f>
        <v>0</v>
      </c>
      <c r="V27" s="659"/>
      <c r="W27" s="659"/>
      <c r="X27" s="310"/>
      <c r="Y27" s="310"/>
      <c r="Z27" s="310"/>
      <c r="AA27" s="311"/>
    </row>
  </sheetData>
  <sheetProtection password="EDE9" sheet="1" objects="1" scenarios="1" selectLockedCells="1"/>
  <mergeCells count="110">
    <mergeCell ref="R27:T27"/>
    <mergeCell ref="A5:AA5"/>
    <mergeCell ref="R18:T18"/>
    <mergeCell ref="R19:T19"/>
    <mergeCell ref="R20:T20"/>
    <mergeCell ref="R21:T21"/>
    <mergeCell ref="R22:T22"/>
    <mergeCell ref="R23:T23"/>
    <mergeCell ref="R24:T24"/>
    <mergeCell ref="R25:T25"/>
    <mergeCell ref="R26:T26"/>
    <mergeCell ref="B26:E26"/>
    <mergeCell ref="F26:G26"/>
    <mergeCell ref="H26:I26"/>
    <mergeCell ref="P26:Q26"/>
    <mergeCell ref="B25:E25"/>
    <mergeCell ref="F25:G25"/>
    <mergeCell ref="H25:I25"/>
    <mergeCell ref="B22:E22"/>
    <mergeCell ref="F22:G22"/>
    <mergeCell ref="H22:I22"/>
    <mergeCell ref="P22:Q22"/>
    <mergeCell ref="B21:E21"/>
    <mergeCell ref="F21:G21"/>
    <mergeCell ref="H21:I21"/>
    <mergeCell ref="P21:Q21"/>
    <mergeCell ref="P25:Q25"/>
    <mergeCell ref="B24:E24"/>
    <mergeCell ref="F24:G24"/>
    <mergeCell ref="H24:I24"/>
    <mergeCell ref="P24:Q24"/>
    <mergeCell ref="B23:E23"/>
    <mergeCell ref="F23:G23"/>
    <mergeCell ref="H23:I23"/>
    <mergeCell ref="F17:G17"/>
    <mergeCell ref="H17:I17"/>
    <mergeCell ref="P17:Q17"/>
    <mergeCell ref="B20:E20"/>
    <mergeCell ref="F20:G20"/>
    <mergeCell ref="H20:I20"/>
    <mergeCell ref="P20:Q20"/>
    <mergeCell ref="B19:E19"/>
    <mergeCell ref="F19:G19"/>
    <mergeCell ref="H19:I19"/>
    <mergeCell ref="P19:Q19"/>
    <mergeCell ref="B18:E18"/>
    <mergeCell ref="F18:G18"/>
    <mergeCell ref="H18:I18"/>
    <mergeCell ref="X26:AA26"/>
    <mergeCell ref="J24:O24"/>
    <mergeCell ref="X24:AA24"/>
    <mergeCell ref="J25:O25"/>
    <mergeCell ref="X25:AA25"/>
    <mergeCell ref="J26:O26"/>
    <mergeCell ref="X19:AA19"/>
    <mergeCell ref="X16:AA16"/>
    <mergeCell ref="X21:AA21"/>
    <mergeCell ref="X22:AA22"/>
    <mergeCell ref="X23:AA23"/>
    <mergeCell ref="J22:O22"/>
    <mergeCell ref="J23:O23"/>
    <mergeCell ref="J21:O21"/>
    <mergeCell ref="X18:AA18"/>
    <mergeCell ref="J17:O17"/>
    <mergeCell ref="J19:O19"/>
    <mergeCell ref="J16:O16"/>
    <mergeCell ref="J18:O18"/>
    <mergeCell ref="X20:AA20"/>
    <mergeCell ref="P16:Q16"/>
    <mergeCell ref="P23:Q23"/>
    <mergeCell ref="P18:Q18"/>
    <mergeCell ref="J20:O20"/>
    <mergeCell ref="Y1:AA1"/>
    <mergeCell ref="A4:AA4"/>
    <mergeCell ref="A7:A14"/>
    <mergeCell ref="X7:AA14"/>
    <mergeCell ref="J7:O14"/>
    <mergeCell ref="X15:AA15"/>
    <mergeCell ref="J15:O15"/>
    <mergeCell ref="X17:AA17"/>
    <mergeCell ref="B16:E16"/>
    <mergeCell ref="F16:G16"/>
    <mergeCell ref="H16:I16"/>
    <mergeCell ref="P7:Q14"/>
    <mergeCell ref="B15:E15"/>
    <mergeCell ref="F15:G15"/>
    <mergeCell ref="H15:I15"/>
    <mergeCell ref="P15:Q15"/>
    <mergeCell ref="B7:E14"/>
    <mergeCell ref="F7:G14"/>
    <mergeCell ref="H7:I14"/>
    <mergeCell ref="R7:T14"/>
    <mergeCell ref="R15:T15"/>
    <mergeCell ref="R16:T16"/>
    <mergeCell ref="R17:T17"/>
    <mergeCell ref="B17:E17"/>
    <mergeCell ref="U23:W23"/>
    <mergeCell ref="U24:W24"/>
    <mergeCell ref="U25:W25"/>
    <mergeCell ref="U26:W26"/>
    <mergeCell ref="U27:W27"/>
    <mergeCell ref="U7:W14"/>
    <mergeCell ref="U15:W15"/>
    <mergeCell ref="U16:W16"/>
    <mergeCell ref="U17:W17"/>
    <mergeCell ref="U18:W18"/>
    <mergeCell ref="U19:W19"/>
    <mergeCell ref="U20:W20"/>
    <mergeCell ref="U21:W21"/>
    <mergeCell ref="U22:W22"/>
  </mergeCells>
  <phoneticPr fontId="3" type="noConversion"/>
  <conditionalFormatting sqref="Y1:Z1">
    <cfRule type="cellIs" dxfId="11" priority="3" stopIfTrue="1" operator="equal">
      <formula>0</formula>
    </cfRule>
  </conditionalFormatting>
  <pageMargins left="0.19685039370078741" right="0.19685039370078741" top="0.59055118110236227" bottom="0.39370078740157483" header="0.19685039370078741" footer="0.19685039370078741"/>
  <pageSetup paperSize="9" scale="98"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J49"/>
  <sheetViews>
    <sheetView showGridLines="0" workbookViewId="0">
      <selection activeCell="F9" sqref="F9:G9"/>
    </sheetView>
  </sheetViews>
  <sheetFormatPr baseColWidth="10" defaultColWidth="11.42578125" defaultRowHeight="12" x14ac:dyDescent="0.2"/>
  <cols>
    <col min="1" max="1" width="1.5703125" style="4" customWidth="1"/>
    <col min="2" max="9" width="10.5703125" style="4" customWidth="1"/>
    <col min="10" max="10" width="1.5703125" style="4" customWidth="1"/>
    <col min="11" max="16384" width="11.42578125" style="4"/>
  </cols>
  <sheetData>
    <row r="1" spans="1:10" s="1" customFormat="1" ht="15" customHeight="1" x14ac:dyDescent="0.2">
      <c r="A1" s="22"/>
      <c r="B1" s="3"/>
      <c r="C1" s="3"/>
      <c r="D1" s="18"/>
      <c r="E1" s="12"/>
      <c r="F1" s="12"/>
      <c r="G1" s="91" t="s">
        <v>354</v>
      </c>
      <c r="H1" s="497" t="str">
        <f>'Seite 1'!H20</f>
        <v>F-JH</v>
      </c>
      <c r="I1" s="498"/>
      <c r="J1" s="549"/>
    </row>
    <row r="2" spans="1:10" s="1" customFormat="1" ht="15" customHeight="1" x14ac:dyDescent="0.2">
      <c r="A2" s="22"/>
      <c r="B2" s="3"/>
      <c r="C2" s="3"/>
      <c r="D2" s="3"/>
      <c r="G2" s="6"/>
      <c r="H2" s="13"/>
      <c r="I2" s="13"/>
      <c r="J2" s="61" t="str">
        <f>'Seite 1'!A65</f>
        <v>Antrag zum Landesjugendförderplan</v>
      </c>
    </row>
    <row r="3" spans="1:10" s="1" customFormat="1" ht="15" customHeight="1" x14ac:dyDescent="0.2">
      <c r="A3" s="22"/>
      <c r="B3" s="3"/>
      <c r="C3" s="3"/>
      <c r="D3" s="3"/>
      <c r="G3" s="6"/>
      <c r="H3" s="13"/>
      <c r="I3" s="13"/>
      <c r="J3" s="62" t="str">
        <f>'Seite 1'!A66</f>
        <v>Formularversion: V 2.1 vom 31.08.23 - öffentlich -</v>
      </c>
    </row>
    <row r="4" spans="1:10" s="1" customFormat="1" ht="18" customHeight="1" x14ac:dyDescent="0.2">
      <c r="A4" s="554" t="str">
        <f>CONCATENATE("Formblatt ",'Seite 2'!B46,": ",'Seite 2'!C46)</f>
        <v>Formblatt 4: Sachausgaben</v>
      </c>
      <c r="B4" s="555"/>
      <c r="C4" s="555"/>
      <c r="D4" s="555"/>
      <c r="E4" s="555"/>
      <c r="F4" s="555"/>
      <c r="G4" s="555"/>
      <c r="H4" s="555"/>
      <c r="I4" s="555"/>
      <c r="J4" s="556"/>
    </row>
    <row r="5" spans="1:10" ht="18" customHeight="1" x14ac:dyDescent="0.2">
      <c r="A5" s="585" t="str">
        <f>IF('Seite 1'!$D$24="","Antragsteller/Träger",'Seite 1'!$D$24)</f>
        <v>Antragsteller/Träger</v>
      </c>
      <c r="B5" s="586"/>
      <c r="C5" s="586"/>
      <c r="D5" s="586"/>
      <c r="E5" s="586"/>
      <c r="F5" s="586"/>
      <c r="G5" s="586"/>
      <c r="H5" s="586"/>
      <c r="I5" s="586"/>
      <c r="J5" s="587"/>
    </row>
    <row r="6" spans="1:10" ht="18" customHeight="1" x14ac:dyDescent="0.2">
      <c r="A6" s="92" t="s">
        <v>243</v>
      </c>
    </row>
    <row r="7" spans="1:10" ht="18" customHeight="1" x14ac:dyDescent="0.2">
      <c r="A7" s="670" t="s">
        <v>98</v>
      </c>
      <c r="B7" s="670"/>
      <c r="C7" s="670"/>
      <c r="D7" s="670"/>
      <c r="E7" s="670"/>
      <c r="F7" s="669" t="s">
        <v>133</v>
      </c>
      <c r="G7" s="687"/>
      <c r="H7" s="698" t="s">
        <v>134</v>
      </c>
      <c r="I7" s="699"/>
      <c r="J7" s="700"/>
    </row>
    <row r="8" spans="1:10" ht="3.95" customHeight="1" x14ac:dyDescent="0.2">
      <c r="A8" s="118"/>
      <c r="B8" s="118"/>
      <c r="C8" s="118"/>
      <c r="D8" s="118"/>
      <c r="E8" s="118"/>
      <c r="F8" s="118"/>
      <c r="G8" s="118"/>
      <c r="H8" s="118"/>
      <c r="I8" s="118"/>
    </row>
    <row r="9" spans="1:10" ht="18" customHeight="1" x14ac:dyDescent="0.2">
      <c r="A9" s="689" t="s">
        <v>112</v>
      </c>
      <c r="B9" s="654"/>
      <c r="C9" s="654"/>
      <c r="D9" s="654"/>
      <c r="E9" s="654"/>
      <c r="F9" s="688"/>
      <c r="G9" s="688"/>
      <c r="H9" s="532"/>
      <c r="I9" s="658"/>
      <c r="J9" s="533"/>
    </row>
    <row r="10" spans="1:10" ht="3.95" customHeight="1" x14ac:dyDescent="0.2">
      <c r="A10" s="118"/>
      <c r="B10" s="118"/>
      <c r="C10" s="118"/>
      <c r="D10" s="118"/>
      <c r="E10" s="118"/>
      <c r="F10" s="118"/>
      <c r="G10" s="118"/>
      <c r="H10" s="118"/>
      <c r="I10" s="118"/>
    </row>
    <row r="11" spans="1:10" ht="18" customHeight="1" x14ac:dyDescent="0.2">
      <c r="A11" s="689" t="s">
        <v>242</v>
      </c>
      <c r="B11" s="654"/>
      <c r="C11" s="654"/>
      <c r="D11" s="654"/>
      <c r="E11" s="654"/>
      <c r="F11" s="690">
        <f>SUMPRODUCT(ROUND(F14:F40,2))</f>
        <v>0</v>
      </c>
      <c r="G11" s="690"/>
      <c r="H11" s="695">
        <f>SUMPRODUCT(ROUND(H14:H40,2))</f>
        <v>0</v>
      </c>
      <c r="I11" s="696"/>
      <c r="J11" s="697"/>
    </row>
    <row r="12" spans="1:10" ht="15" customHeight="1" x14ac:dyDescent="0.2">
      <c r="A12" s="147"/>
      <c r="B12" s="297" t="s">
        <v>132</v>
      </c>
      <c r="C12" s="148"/>
      <c r="D12" s="148"/>
      <c r="E12" s="148"/>
      <c r="F12" s="148"/>
      <c r="G12" s="148"/>
      <c r="H12" s="47"/>
      <c r="I12" s="155"/>
      <c r="J12" s="154"/>
    </row>
    <row r="13" spans="1:10" ht="18" customHeight="1" x14ac:dyDescent="0.2">
      <c r="A13" s="149"/>
      <c r="B13" s="693" t="s">
        <v>98</v>
      </c>
      <c r="C13" s="693"/>
      <c r="D13" s="693"/>
      <c r="E13" s="693"/>
      <c r="F13" s="694" t="s">
        <v>133</v>
      </c>
      <c r="G13" s="694"/>
      <c r="H13" s="691" t="s">
        <v>134</v>
      </c>
      <c r="I13" s="692"/>
      <c r="J13" s="157"/>
    </row>
    <row r="14" spans="1:10" ht="18" customHeight="1" x14ac:dyDescent="0.2">
      <c r="A14" s="149"/>
      <c r="B14" s="680"/>
      <c r="C14" s="681"/>
      <c r="D14" s="681"/>
      <c r="E14" s="681"/>
      <c r="F14" s="682"/>
      <c r="G14" s="682"/>
      <c r="H14" s="682"/>
      <c r="I14" s="682"/>
      <c r="J14" s="157"/>
    </row>
    <row r="15" spans="1:10" ht="18" customHeight="1" x14ac:dyDescent="0.2">
      <c r="A15" s="149"/>
      <c r="B15" s="680"/>
      <c r="C15" s="681"/>
      <c r="D15" s="681"/>
      <c r="E15" s="681"/>
      <c r="F15" s="682"/>
      <c r="G15" s="682"/>
      <c r="H15" s="682"/>
      <c r="I15" s="682"/>
      <c r="J15" s="157"/>
    </row>
    <row r="16" spans="1:10" ht="18" customHeight="1" x14ac:dyDescent="0.2">
      <c r="A16" s="149"/>
      <c r="B16" s="680"/>
      <c r="C16" s="681"/>
      <c r="D16" s="681"/>
      <c r="E16" s="681"/>
      <c r="F16" s="682"/>
      <c r="G16" s="682"/>
      <c r="H16" s="682"/>
      <c r="I16" s="682"/>
      <c r="J16" s="157"/>
    </row>
    <row r="17" spans="1:10" ht="18" customHeight="1" x14ac:dyDescent="0.2">
      <c r="A17" s="149"/>
      <c r="B17" s="680"/>
      <c r="C17" s="681"/>
      <c r="D17" s="681"/>
      <c r="E17" s="681"/>
      <c r="F17" s="682"/>
      <c r="G17" s="682"/>
      <c r="H17" s="682"/>
      <c r="I17" s="682"/>
      <c r="J17" s="157"/>
    </row>
    <row r="18" spans="1:10" ht="18" customHeight="1" x14ac:dyDescent="0.2">
      <c r="A18" s="149"/>
      <c r="B18" s="680"/>
      <c r="C18" s="681"/>
      <c r="D18" s="681"/>
      <c r="E18" s="681"/>
      <c r="F18" s="682"/>
      <c r="G18" s="682"/>
      <c r="H18" s="682"/>
      <c r="I18" s="682"/>
      <c r="J18" s="157"/>
    </row>
    <row r="19" spans="1:10" ht="18" customHeight="1" x14ac:dyDescent="0.2">
      <c r="A19" s="149"/>
      <c r="B19" s="680"/>
      <c r="C19" s="681"/>
      <c r="D19" s="681"/>
      <c r="E19" s="681"/>
      <c r="F19" s="682"/>
      <c r="G19" s="682"/>
      <c r="H19" s="682"/>
      <c r="I19" s="682"/>
      <c r="J19" s="157"/>
    </row>
    <row r="20" spans="1:10" ht="18" customHeight="1" x14ac:dyDescent="0.2">
      <c r="A20" s="149"/>
      <c r="B20" s="680"/>
      <c r="C20" s="681"/>
      <c r="D20" s="681"/>
      <c r="E20" s="681"/>
      <c r="F20" s="682"/>
      <c r="G20" s="682"/>
      <c r="H20" s="682"/>
      <c r="I20" s="682"/>
      <c r="J20" s="157"/>
    </row>
    <row r="21" spans="1:10" ht="18" customHeight="1" x14ac:dyDescent="0.2">
      <c r="A21" s="149"/>
      <c r="B21" s="680"/>
      <c r="C21" s="681"/>
      <c r="D21" s="681"/>
      <c r="E21" s="681"/>
      <c r="F21" s="682"/>
      <c r="G21" s="682"/>
      <c r="H21" s="682"/>
      <c r="I21" s="682"/>
      <c r="J21" s="157"/>
    </row>
    <row r="22" spans="1:10" ht="18" customHeight="1" x14ac:dyDescent="0.2">
      <c r="A22" s="149"/>
      <c r="B22" s="680"/>
      <c r="C22" s="681"/>
      <c r="D22" s="681"/>
      <c r="E22" s="681"/>
      <c r="F22" s="682"/>
      <c r="G22" s="682"/>
      <c r="H22" s="682"/>
      <c r="I22" s="682"/>
      <c r="J22" s="157"/>
    </row>
    <row r="23" spans="1:10" ht="18" customHeight="1" x14ac:dyDescent="0.2">
      <c r="A23" s="149"/>
      <c r="B23" s="680"/>
      <c r="C23" s="681"/>
      <c r="D23" s="681"/>
      <c r="E23" s="681"/>
      <c r="F23" s="682"/>
      <c r="G23" s="682"/>
      <c r="H23" s="682"/>
      <c r="I23" s="682"/>
      <c r="J23" s="157"/>
    </row>
    <row r="24" spans="1:10" ht="18" customHeight="1" x14ac:dyDescent="0.2">
      <c r="A24" s="149"/>
      <c r="B24" s="680"/>
      <c r="C24" s="681"/>
      <c r="D24" s="681"/>
      <c r="E24" s="681"/>
      <c r="F24" s="682"/>
      <c r="G24" s="682"/>
      <c r="H24" s="682"/>
      <c r="I24" s="682"/>
      <c r="J24" s="157"/>
    </row>
    <row r="25" spans="1:10" ht="18" customHeight="1" x14ac:dyDescent="0.2">
      <c r="A25" s="149"/>
      <c r="B25" s="680"/>
      <c r="C25" s="681"/>
      <c r="D25" s="681"/>
      <c r="E25" s="681"/>
      <c r="F25" s="682"/>
      <c r="G25" s="682"/>
      <c r="H25" s="682"/>
      <c r="I25" s="682"/>
      <c r="J25" s="157"/>
    </row>
    <row r="26" spans="1:10" ht="18" customHeight="1" x14ac:dyDescent="0.2">
      <c r="A26" s="149"/>
      <c r="B26" s="680"/>
      <c r="C26" s="681"/>
      <c r="D26" s="681"/>
      <c r="E26" s="681"/>
      <c r="F26" s="682"/>
      <c r="G26" s="682"/>
      <c r="H26" s="682"/>
      <c r="I26" s="682"/>
      <c r="J26" s="157"/>
    </row>
    <row r="27" spans="1:10" ht="18" customHeight="1" x14ac:dyDescent="0.2">
      <c r="A27" s="149"/>
      <c r="B27" s="680"/>
      <c r="C27" s="681"/>
      <c r="D27" s="681"/>
      <c r="E27" s="681"/>
      <c r="F27" s="682"/>
      <c r="G27" s="682"/>
      <c r="H27" s="682"/>
      <c r="I27" s="682"/>
      <c r="J27" s="157"/>
    </row>
    <row r="28" spans="1:10" ht="18" customHeight="1" x14ac:dyDescent="0.2">
      <c r="A28" s="149"/>
      <c r="B28" s="680"/>
      <c r="C28" s="681"/>
      <c r="D28" s="681"/>
      <c r="E28" s="681"/>
      <c r="F28" s="682"/>
      <c r="G28" s="682"/>
      <c r="H28" s="682"/>
      <c r="I28" s="682"/>
      <c r="J28" s="157"/>
    </row>
    <row r="29" spans="1:10" ht="18" customHeight="1" x14ac:dyDescent="0.2">
      <c r="A29" s="149"/>
      <c r="B29" s="680"/>
      <c r="C29" s="681"/>
      <c r="D29" s="681"/>
      <c r="E29" s="681"/>
      <c r="F29" s="682"/>
      <c r="G29" s="682"/>
      <c r="H29" s="682"/>
      <c r="I29" s="682"/>
      <c r="J29" s="157"/>
    </row>
    <row r="30" spans="1:10" ht="18" customHeight="1" x14ac:dyDescent="0.2">
      <c r="A30" s="149"/>
      <c r="B30" s="680"/>
      <c r="C30" s="681"/>
      <c r="D30" s="681"/>
      <c r="E30" s="681"/>
      <c r="F30" s="682"/>
      <c r="G30" s="682"/>
      <c r="H30" s="682"/>
      <c r="I30" s="682"/>
      <c r="J30" s="157"/>
    </row>
    <row r="31" spans="1:10" ht="18" customHeight="1" x14ac:dyDescent="0.2">
      <c r="A31" s="149"/>
      <c r="B31" s="680"/>
      <c r="C31" s="681"/>
      <c r="D31" s="681"/>
      <c r="E31" s="681"/>
      <c r="F31" s="682"/>
      <c r="G31" s="682"/>
      <c r="H31" s="682"/>
      <c r="I31" s="682"/>
      <c r="J31" s="157"/>
    </row>
    <row r="32" spans="1:10" ht="18" customHeight="1" x14ac:dyDescent="0.2">
      <c r="A32" s="149"/>
      <c r="B32" s="680"/>
      <c r="C32" s="681"/>
      <c r="D32" s="681"/>
      <c r="E32" s="681"/>
      <c r="F32" s="682"/>
      <c r="G32" s="682"/>
      <c r="H32" s="682"/>
      <c r="I32" s="682"/>
      <c r="J32" s="157"/>
    </row>
    <row r="33" spans="1:10" ht="18" customHeight="1" x14ac:dyDescent="0.2">
      <c r="A33" s="149"/>
      <c r="B33" s="680"/>
      <c r="C33" s="681"/>
      <c r="D33" s="681"/>
      <c r="E33" s="681"/>
      <c r="F33" s="682"/>
      <c r="G33" s="682"/>
      <c r="H33" s="682"/>
      <c r="I33" s="682"/>
      <c r="J33" s="157"/>
    </row>
    <row r="34" spans="1:10" ht="18" customHeight="1" x14ac:dyDescent="0.2">
      <c r="A34" s="149"/>
      <c r="B34" s="680"/>
      <c r="C34" s="681"/>
      <c r="D34" s="681"/>
      <c r="E34" s="681"/>
      <c r="F34" s="682"/>
      <c r="G34" s="682"/>
      <c r="H34" s="682"/>
      <c r="I34" s="682"/>
      <c r="J34" s="157"/>
    </row>
    <row r="35" spans="1:10" ht="18" customHeight="1" x14ac:dyDescent="0.2">
      <c r="A35" s="149"/>
      <c r="B35" s="680"/>
      <c r="C35" s="681"/>
      <c r="D35" s="681"/>
      <c r="E35" s="681"/>
      <c r="F35" s="682"/>
      <c r="G35" s="682"/>
      <c r="H35" s="682"/>
      <c r="I35" s="682"/>
      <c r="J35" s="157"/>
    </row>
    <row r="36" spans="1:10" ht="18" customHeight="1" x14ac:dyDescent="0.2">
      <c r="A36" s="149"/>
      <c r="B36" s="680"/>
      <c r="C36" s="681"/>
      <c r="D36" s="681"/>
      <c r="E36" s="681"/>
      <c r="F36" s="682"/>
      <c r="G36" s="682"/>
      <c r="H36" s="682"/>
      <c r="I36" s="682"/>
      <c r="J36" s="157"/>
    </row>
    <row r="37" spans="1:10" ht="18" customHeight="1" x14ac:dyDescent="0.2">
      <c r="A37" s="149"/>
      <c r="B37" s="680"/>
      <c r="C37" s="681"/>
      <c r="D37" s="681"/>
      <c r="E37" s="681"/>
      <c r="F37" s="682"/>
      <c r="G37" s="682"/>
      <c r="H37" s="682"/>
      <c r="I37" s="682"/>
      <c r="J37" s="157"/>
    </row>
    <row r="38" spans="1:10" ht="18" customHeight="1" x14ac:dyDescent="0.2">
      <c r="A38" s="149"/>
      <c r="B38" s="680"/>
      <c r="C38" s="681"/>
      <c r="D38" s="681"/>
      <c r="E38" s="681"/>
      <c r="F38" s="682"/>
      <c r="G38" s="682"/>
      <c r="H38" s="682"/>
      <c r="I38" s="682"/>
      <c r="J38" s="157"/>
    </row>
    <row r="39" spans="1:10" ht="18" customHeight="1" x14ac:dyDescent="0.2">
      <c r="A39" s="149"/>
      <c r="B39" s="680"/>
      <c r="C39" s="681"/>
      <c r="D39" s="681"/>
      <c r="E39" s="681"/>
      <c r="F39" s="682"/>
      <c r="G39" s="682"/>
      <c r="H39" s="682"/>
      <c r="I39" s="682"/>
      <c r="J39" s="157"/>
    </row>
    <row r="40" spans="1:10" ht="18" customHeight="1" x14ac:dyDescent="0.2">
      <c r="A40" s="150"/>
      <c r="B40" s="680"/>
      <c r="C40" s="681"/>
      <c r="D40" s="681"/>
      <c r="E40" s="681"/>
      <c r="F40" s="682"/>
      <c r="G40" s="682"/>
      <c r="H40" s="682"/>
      <c r="I40" s="682"/>
      <c r="J40" s="157"/>
    </row>
    <row r="41" spans="1:10" ht="3.95" customHeight="1" x14ac:dyDescent="0.2">
      <c r="A41" s="151"/>
      <c r="B41" s="152"/>
      <c r="C41" s="152"/>
      <c r="D41" s="152"/>
      <c r="E41" s="152"/>
      <c r="F41" s="152"/>
      <c r="G41" s="152"/>
      <c r="H41" s="152"/>
      <c r="I41" s="156"/>
      <c r="J41" s="153"/>
    </row>
    <row r="42" spans="1:10" ht="3.95" customHeight="1" x14ac:dyDescent="0.2"/>
    <row r="43" spans="1:10" ht="18" customHeight="1" x14ac:dyDescent="0.2">
      <c r="A43" s="296" t="s">
        <v>140</v>
      </c>
      <c r="B43" s="307"/>
      <c r="C43" s="308"/>
      <c r="D43" s="308"/>
      <c r="E43" s="308"/>
      <c r="F43" s="678">
        <f>SUMPRODUCT(ROUND(F9:F11,2))</f>
        <v>0</v>
      </c>
      <c r="G43" s="679"/>
      <c r="H43" s="678">
        <f>SUMPRODUCT(ROUND(H9:H11,2))</f>
        <v>0</v>
      </c>
      <c r="I43" s="659"/>
      <c r="J43" s="679"/>
    </row>
    <row r="44" spans="1:10" ht="12" customHeight="1" x14ac:dyDescent="0.2"/>
    <row r="45" spans="1:10" ht="8.1" customHeight="1" x14ac:dyDescent="0.2">
      <c r="A45" s="136"/>
      <c r="B45" s="137"/>
      <c r="C45" s="137"/>
      <c r="D45" s="137"/>
      <c r="E45" s="137"/>
      <c r="F45" s="137"/>
      <c r="G45" s="137"/>
      <c r="H45" s="137"/>
      <c r="I45" s="137"/>
      <c r="J45" s="160"/>
    </row>
    <row r="46" spans="1:10" ht="18" customHeight="1" x14ac:dyDescent="0.2">
      <c r="A46" s="139"/>
      <c r="B46" s="685" t="s">
        <v>135</v>
      </c>
      <c r="C46" s="686"/>
      <c r="D46" s="95"/>
      <c r="E46" s="685" t="s">
        <v>264</v>
      </c>
      <c r="F46" s="685"/>
      <c r="G46" s="685" t="s">
        <v>269</v>
      </c>
      <c r="H46" s="685"/>
      <c r="I46" s="685"/>
      <c r="J46" s="161"/>
    </row>
    <row r="47" spans="1:10" ht="18" customHeight="1" x14ac:dyDescent="0.2">
      <c r="A47" s="139"/>
      <c r="B47" s="683">
        <f>H43</f>
        <v>0</v>
      </c>
      <c r="C47" s="684"/>
      <c r="D47" s="96"/>
      <c r="E47" s="683">
        <f>H43+ROUND('Formblatt 5'!G45,2)+ROUND('Formblatt 6'!G45,2)+ROUND('Formblatt 7'!G43,2)+ROUND('Formblatt 8'!H42,2)</f>
        <v>0</v>
      </c>
      <c r="F47" s="684"/>
      <c r="G47" s="96"/>
      <c r="H47" s="158">
        <f>IF(E47=0,0,ROUND(B47/E47,4))</f>
        <v>0</v>
      </c>
      <c r="I47" s="159"/>
      <c r="J47" s="161"/>
    </row>
    <row r="48" spans="1:10" ht="8.1" customHeight="1" x14ac:dyDescent="0.2">
      <c r="A48" s="141"/>
      <c r="B48" s="142"/>
      <c r="C48" s="142"/>
      <c r="D48" s="142"/>
      <c r="E48" s="142"/>
      <c r="F48" s="142"/>
      <c r="G48" s="142"/>
      <c r="H48" s="142"/>
      <c r="I48" s="142"/>
      <c r="J48" s="143"/>
    </row>
    <row r="49" spans="1:1" ht="15" customHeight="1" x14ac:dyDescent="0.2">
      <c r="A49" s="162" t="s">
        <v>268</v>
      </c>
    </row>
  </sheetData>
  <sheetProtection password="EDE9" sheet="1" objects="1" scenarios="1" selectLockedCells="1"/>
  <mergeCells count="103">
    <mergeCell ref="B28:E28"/>
    <mergeCell ref="F28:G28"/>
    <mergeCell ref="B26:E26"/>
    <mergeCell ref="F26:G26"/>
    <mergeCell ref="B27:E27"/>
    <mergeCell ref="B25:E25"/>
    <mergeCell ref="F25:G25"/>
    <mergeCell ref="B23:E23"/>
    <mergeCell ref="F23:G23"/>
    <mergeCell ref="F21:G21"/>
    <mergeCell ref="F22:G22"/>
    <mergeCell ref="B24:E24"/>
    <mergeCell ref="F24:G24"/>
    <mergeCell ref="F27:G27"/>
    <mergeCell ref="B22:E22"/>
    <mergeCell ref="B21:E21"/>
    <mergeCell ref="H18:I18"/>
    <mergeCell ref="H27:I27"/>
    <mergeCell ref="H21:I21"/>
    <mergeCell ref="H24:I24"/>
    <mergeCell ref="H25:I25"/>
    <mergeCell ref="H23:I23"/>
    <mergeCell ref="H19:I19"/>
    <mergeCell ref="H20:I20"/>
    <mergeCell ref="B16:E16"/>
    <mergeCell ref="F16:G16"/>
    <mergeCell ref="B18:E18"/>
    <mergeCell ref="F18:G18"/>
    <mergeCell ref="B19:E19"/>
    <mergeCell ref="F19:G19"/>
    <mergeCell ref="B20:E20"/>
    <mergeCell ref="F20:G20"/>
    <mergeCell ref="H16:I16"/>
    <mergeCell ref="B17:E17"/>
    <mergeCell ref="F17:G17"/>
    <mergeCell ref="H17:I17"/>
    <mergeCell ref="H14:I14"/>
    <mergeCell ref="H15:I15"/>
    <mergeCell ref="H1:J1"/>
    <mergeCell ref="F7:G7"/>
    <mergeCell ref="F9:G9"/>
    <mergeCell ref="A7:E7"/>
    <mergeCell ref="A9:E9"/>
    <mergeCell ref="A11:E11"/>
    <mergeCell ref="F11:G11"/>
    <mergeCell ref="B14:E14"/>
    <mergeCell ref="F14:G14"/>
    <mergeCell ref="B15:E15"/>
    <mergeCell ref="F15:G15"/>
    <mergeCell ref="H13:I13"/>
    <mergeCell ref="B13:E13"/>
    <mergeCell ref="F13:G13"/>
    <mergeCell ref="A4:J4"/>
    <mergeCell ref="H11:J11"/>
    <mergeCell ref="H9:J9"/>
    <mergeCell ref="H7:J7"/>
    <mergeCell ref="A5:J5"/>
    <mergeCell ref="H28:I28"/>
    <mergeCell ref="H40:I40"/>
    <mergeCell ref="H34:I34"/>
    <mergeCell ref="H26:I26"/>
    <mergeCell ref="H30:I30"/>
    <mergeCell ref="H31:I31"/>
    <mergeCell ref="H32:I32"/>
    <mergeCell ref="H38:I38"/>
    <mergeCell ref="H22:I22"/>
    <mergeCell ref="H33:I33"/>
    <mergeCell ref="H35:I35"/>
    <mergeCell ref="H36:I36"/>
    <mergeCell ref="H37:I37"/>
    <mergeCell ref="H29:I29"/>
    <mergeCell ref="H39:I39"/>
    <mergeCell ref="B33:E33"/>
    <mergeCell ref="F33:G33"/>
    <mergeCell ref="B29:E29"/>
    <mergeCell ref="F29:G29"/>
    <mergeCell ref="B30:E30"/>
    <mergeCell ref="F30:G30"/>
    <mergeCell ref="B31:E31"/>
    <mergeCell ref="F31:G31"/>
    <mergeCell ref="B32:E32"/>
    <mergeCell ref="F32:G32"/>
    <mergeCell ref="H43:J43"/>
    <mergeCell ref="B36:E36"/>
    <mergeCell ref="F36:G36"/>
    <mergeCell ref="B34:E34"/>
    <mergeCell ref="F34:G34"/>
    <mergeCell ref="B47:C47"/>
    <mergeCell ref="B46:C46"/>
    <mergeCell ref="B40:E40"/>
    <mergeCell ref="F40:G40"/>
    <mergeCell ref="E47:F47"/>
    <mergeCell ref="E46:F46"/>
    <mergeCell ref="G46:I46"/>
    <mergeCell ref="F43:G43"/>
    <mergeCell ref="B38:E38"/>
    <mergeCell ref="F38:G38"/>
    <mergeCell ref="B37:E37"/>
    <mergeCell ref="F37:G37"/>
    <mergeCell ref="B35:E35"/>
    <mergeCell ref="F35:G35"/>
    <mergeCell ref="B39:E39"/>
    <mergeCell ref="F39:G39"/>
  </mergeCells>
  <phoneticPr fontId="3" type="noConversion"/>
  <conditionalFormatting sqref="H1:I1">
    <cfRule type="cellIs" dxfId="10" priority="1" stopIfTrue="1" operator="equal">
      <formula>0</formula>
    </cfRule>
  </conditionalFormatting>
  <pageMargins left="0.59055118110236227" right="0.39370078740157483" top="0.19685039370078741" bottom="0.19685039370078741" header="0.19685039370078741" footer="0.19685039370078741"/>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I46"/>
  <sheetViews>
    <sheetView showGridLines="0" workbookViewId="0">
      <selection activeCell="A10" sqref="A10:I10"/>
    </sheetView>
  </sheetViews>
  <sheetFormatPr baseColWidth="10" defaultColWidth="11.42578125" defaultRowHeight="12" x14ac:dyDescent="0.2"/>
  <cols>
    <col min="1" max="1" width="5.5703125" style="4" customWidth="1"/>
    <col min="2" max="9" width="10.5703125" style="4" customWidth="1"/>
    <col min="10" max="16384" width="11.42578125" style="4"/>
  </cols>
  <sheetData>
    <row r="1" spans="1:9" s="1" customFormat="1" ht="15" customHeight="1" x14ac:dyDescent="0.2">
      <c r="A1" s="22"/>
      <c r="B1" s="3"/>
      <c r="C1" s="3"/>
      <c r="D1" s="18"/>
      <c r="E1" s="12"/>
      <c r="F1" s="12"/>
      <c r="G1" s="91" t="s">
        <v>354</v>
      </c>
      <c r="H1" s="497" t="str">
        <f>'Seite 1'!H20</f>
        <v>F-JH</v>
      </c>
      <c r="I1" s="549"/>
    </row>
    <row r="2" spans="1:9" s="1" customFormat="1" ht="15" customHeight="1" x14ac:dyDescent="0.2">
      <c r="A2" s="22"/>
      <c r="B2" s="3"/>
      <c r="C2" s="3"/>
      <c r="D2" s="3"/>
      <c r="G2" s="6"/>
      <c r="H2" s="13"/>
      <c r="I2" s="61" t="str">
        <f>'Seite 1'!$A$66</f>
        <v>Formularversion: V 2.1 vom 31.08.23 - öffentlich -</v>
      </c>
    </row>
    <row r="3" spans="1:9" s="1" customFormat="1" ht="15" customHeight="1" x14ac:dyDescent="0.2">
      <c r="A3" s="22"/>
      <c r="B3" s="3"/>
      <c r="C3" s="3"/>
      <c r="D3" s="3"/>
      <c r="G3" s="6"/>
      <c r="H3" s="13"/>
      <c r="I3" s="62" t="str">
        <f>'Seite 1'!$A$65</f>
        <v>Antrag zum Landesjugendförderplan</v>
      </c>
    </row>
    <row r="4" spans="1:9" s="1" customFormat="1" ht="18" customHeight="1" x14ac:dyDescent="0.2">
      <c r="A4" s="554" t="str">
        <f>CONCATENATE("Formblatt ",'Seite 2'!B47,": ",'Seite 2'!C47)</f>
        <v>Formblatt 5: Außerschulische Jugendbildung bei den Jugendverbänden (sowie LJR und LKJ Thüringen)</v>
      </c>
      <c r="B4" s="555"/>
      <c r="C4" s="555"/>
      <c r="D4" s="555"/>
      <c r="E4" s="555"/>
      <c r="F4" s="555"/>
      <c r="G4" s="555"/>
      <c r="H4" s="555"/>
      <c r="I4" s="556"/>
    </row>
    <row r="5" spans="1:9" ht="18" customHeight="1" x14ac:dyDescent="0.2">
      <c r="A5" s="585" t="str">
        <f>IF('Seite 1'!$D$24="","Antragsteller/Träger",'Seite 1'!$D$24)</f>
        <v>Antragsteller/Träger</v>
      </c>
      <c r="B5" s="586"/>
      <c r="C5" s="586"/>
      <c r="D5" s="586"/>
      <c r="E5" s="586"/>
      <c r="F5" s="586"/>
      <c r="G5" s="586"/>
      <c r="H5" s="586"/>
      <c r="I5" s="587"/>
    </row>
    <row r="6" spans="1:9" ht="3.95" customHeight="1" x14ac:dyDescent="0.2"/>
    <row r="7" spans="1:9" ht="18" customHeight="1" x14ac:dyDescent="0.2">
      <c r="A7" s="701" t="s">
        <v>82</v>
      </c>
      <c r="B7" s="702"/>
      <c r="C7" s="702"/>
      <c r="D7" s="702"/>
      <c r="E7" s="702"/>
      <c r="F7" s="702"/>
      <c r="G7" s="702"/>
      <c r="H7" s="702"/>
      <c r="I7" s="703"/>
    </row>
    <row r="8" spans="1:9" ht="3.95" customHeight="1" x14ac:dyDescent="0.2"/>
    <row r="9" spans="1:9" ht="18" customHeight="1" x14ac:dyDescent="0.2">
      <c r="A9" s="704" t="s">
        <v>280</v>
      </c>
      <c r="B9" s="705"/>
      <c r="C9" s="705"/>
      <c r="D9" s="705"/>
      <c r="E9" s="705"/>
      <c r="F9" s="705"/>
      <c r="G9" s="705"/>
      <c r="H9" s="705"/>
      <c r="I9" s="706"/>
    </row>
    <row r="10" spans="1:9" ht="18" customHeight="1" x14ac:dyDescent="0.2">
      <c r="A10" s="456"/>
      <c r="B10" s="457"/>
      <c r="C10" s="457"/>
      <c r="D10" s="457"/>
      <c r="E10" s="457"/>
      <c r="F10" s="457"/>
      <c r="G10" s="457"/>
      <c r="H10" s="457"/>
      <c r="I10" s="648"/>
    </row>
    <row r="11" spans="1:9" ht="18" customHeight="1" x14ac:dyDescent="0.2">
      <c r="A11" s="456"/>
      <c r="B11" s="457"/>
      <c r="C11" s="457"/>
      <c r="D11" s="457"/>
      <c r="E11" s="457"/>
      <c r="F11" s="457"/>
      <c r="G11" s="457"/>
      <c r="H11" s="457"/>
      <c r="I11" s="648"/>
    </row>
    <row r="12" spans="1:9" ht="18" customHeight="1" x14ac:dyDescent="0.2">
      <c r="A12" s="456"/>
      <c r="B12" s="457"/>
      <c r="C12" s="457"/>
      <c r="D12" s="457"/>
      <c r="E12" s="457"/>
      <c r="F12" s="457"/>
      <c r="G12" s="457"/>
      <c r="H12" s="457"/>
      <c r="I12" s="648"/>
    </row>
    <row r="13" spans="1:9" ht="18" customHeight="1" x14ac:dyDescent="0.2">
      <c r="A13" s="456"/>
      <c r="B13" s="457"/>
      <c r="C13" s="457"/>
      <c r="D13" s="457"/>
      <c r="E13" s="457"/>
      <c r="F13" s="457"/>
      <c r="G13" s="457"/>
      <c r="H13" s="457"/>
      <c r="I13" s="648"/>
    </row>
    <row r="14" spans="1:9" ht="18" customHeight="1" x14ac:dyDescent="0.2">
      <c r="A14" s="456"/>
      <c r="B14" s="457"/>
      <c r="C14" s="457"/>
      <c r="D14" s="457"/>
      <c r="E14" s="457"/>
      <c r="F14" s="457"/>
      <c r="G14" s="457"/>
      <c r="H14" s="457"/>
      <c r="I14" s="648"/>
    </row>
    <row r="15" spans="1:9" ht="18" customHeight="1" x14ac:dyDescent="0.2">
      <c r="A15" s="456"/>
      <c r="B15" s="457"/>
      <c r="C15" s="457"/>
      <c r="D15" s="457"/>
      <c r="E15" s="457"/>
      <c r="F15" s="457"/>
      <c r="G15" s="457"/>
      <c r="H15" s="457"/>
      <c r="I15" s="648"/>
    </row>
    <row r="16" spans="1:9" ht="18" customHeight="1" x14ac:dyDescent="0.2">
      <c r="A16" s="456"/>
      <c r="B16" s="457"/>
      <c r="C16" s="457"/>
      <c r="D16" s="457"/>
      <c r="E16" s="457"/>
      <c r="F16" s="457"/>
      <c r="G16" s="457"/>
      <c r="H16" s="457"/>
      <c r="I16" s="648"/>
    </row>
    <row r="17" spans="1:9" ht="18" customHeight="1" x14ac:dyDescent="0.2">
      <c r="A17" s="456"/>
      <c r="B17" s="457"/>
      <c r="C17" s="457"/>
      <c r="D17" s="457"/>
      <c r="E17" s="457"/>
      <c r="F17" s="457"/>
      <c r="G17" s="457"/>
      <c r="H17" s="457"/>
      <c r="I17" s="648"/>
    </row>
    <row r="18" spans="1:9" ht="18" customHeight="1" x14ac:dyDescent="0.2">
      <c r="A18" s="456"/>
      <c r="B18" s="457"/>
      <c r="C18" s="457"/>
      <c r="D18" s="457"/>
      <c r="E18" s="457"/>
      <c r="F18" s="457"/>
      <c r="G18" s="457"/>
      <c r="H18" s="457"/>
      <c r="I18" s="648"/>
    </row>
    <row r="19" spans="1:9" ht="18" customHeight="1" x14ac:dyDescent="0.2">
      <c r="A19" s="456"/>
      <c r="B19" s="457"/>
      <c r="C19" s="457"/>
      <c r="D19" s="457"/>
      <c r="E19" s="457"/>
      <c r="F19" s="457"/>
      <c r="G19" s="457"/>
      <c r="H19" s="457"/>
      <c r="I19" s="648"/>
    </row>
    <row r="20" spans="1:9" ht="18" customHeight="1" x14ac:dyDescent="0.2">
      <c r="A20" s="456"/>
      <c r="B20" s="457"/>
      <c r="C20" s="457"/>
      <c r="D20" s="457"/>
      <c r="E20" s="457"/>
      <c r="F20" s="457"/>
      <c r="G20" s="457"/>
      <c r="H20" s="457"/>
      <c r="I20" s="648"/>
    </row>
    <row r="21" spans="1:9" ht="18" customHeight="1" x14ac:dyDescent="0.2">
      <c r="A21" s="456"/>
      <c r="B21" s="457"/>
      <c r="C21" s="457"/>
      <c r="D21" s="457"/>
      <c r="E21" s="457"/>
      <c r="F21" s="457"/>
      <c r="G21" s="457"/>
      <c r="H21" s="457"/>
      <c r="I21" s="648"/>
    </row>
    <row r="22" spans="1:9" ht="18" customHeight="1" x14ac:dyDescent="0.2">
      <c r="A22" s="456"/>
      <c r="B22" s="457"/>
      <c r="C22" s="457"/>
      <c r="D22" s="457"/>
      <c r="E22" s="457"/>
      <c r="F22" s="457"/>
      <c r="G22" s="457"/>
      <c r="H22" s="457"/>
      <c r="I22" s="648"/>
    </row>
    <row r="23" spans="1:9" ht="18" customHeight="1" x14ac:dyDescent="0.2">
      <c r="A23" s="456"/>
      <c r="B23" s="457"/>
      <c r="C23" s="457"/>
      <c r="D23" s="457"/>
      <c r="E23" s="457"/>
      <c r="F23" s="457"/>
      <c r="G23" s="457"/>
      <c r="H23" s="457"/>
      <c r="I23" s="648"/>
    </row>
    <row r="24" spans="1:9" ht="18" customHeight="1" x14ac:dyDescent="0.2">
      <c r="A24" s="456"/>
      <c r="B24" s="457"/>
      <c r="C24" s="457"/>
      <c r="D24" s="457"/>
      <c r="E24" s="457"/>
      <c r="F24" s="457"/>
      <c r="G24" s="457"/>
      <c r="H24" s="457"/>
      <c r="I24" s="648"/>
    </row>
    <row r="25" spans="1:9" ht="3.95" customHeight="1" x14ac:dyDescent="0.2"/>
    <row r="26" spans="1:9" ht="18" customHeight="1" x14ac:dyDescent="0.2">
      <c r="A26" s="704" t="s">
        <v>279</v>
      </c>
      <c r="B26" s="705"/>
      <c r="C26" s="705"/>
      <c r="D26" s="705"/>
      <c r="E26" s="705"/>
      <c r="F26" s="705"/>
      <c r="G26" s="705"/>
      <c r="H26" s="705"/>
      <c r="I26" s="706"/>
    </row>
    <row r="27" spans="1:9" ht="18" customHeight="1" x14ac:dyDescent="0.2">
      <c r="A27" s="456"/>
      <c r="B27" s="457"/>
      <c r="C27" s="457"/>
      <c r="D27" s="457"/>
      <c r="E27" s="457"/>
      <c r="F27" s="457"/>
      <c r="G27" s="457"/>
      <c r="H27" s="457"/>
      <c r="I27" s="648"/>
    </row>
    <row r="28" spans="1:9" ht="18" customHeight="1" x14ac:dyDescent="0.2">
      <c r="A28" s="456"/>
      <c r="B28" s="457"/>
      <c r="C28" s="457"/>
      <c r="D28" s="457"/>
      <c r="E28" s="457"/>
      <c r="F28" s="457"/>
      <c r="G28" s="457"/>
      <c r="H28" s="457"/>
      <c r="I28" s="648"/>
    </row>
    <row r="29" spans="1:9" ht="18" customHeight="1" x14ac:dyDescent="0.2">
      <c r="A29" s="456"/>
      <c r="B29" s="457"/>
      <c r="C29" s="457"/>
      <c r="D29" s="457"/>
      <c r="E29" s="457"/>
      <c r="F29" s="457"/>
      <c r="G29" s="457"/>
      <c r="H29" s="457"/>
      <c r="I29" s="648"/>
    </row>
    <row r="30" spans="1:9" ht="18" customHeight="1" x14ac:dyDescent="0.2">
      <c r="A30" s="456"/>
      <c r="B30" s="457"/>
      <c r="C30" s="457"/>
      <c r="D30" s="457"/>
      <c r="E30" s="457"/>
      <c r="F30" s="457"/>
      <c r="G30" s="457"/>
      <c r="H30" s="457"/>
      <c r="I30" s="648"/>
    </row>
    <row r="31" spans="1:9" ht="18" customHeight="1" x14ac:dyDescent="0.2">
      <c r="A31" s="456"/>
      <c r="B31" s="457"/>
      <c r="C31" s="457"/>
      <c r="D31" s="457"/>
      <c r="E31" s="457"/>
      <c r="F31" s="457"/>
      <c r="G31" s="457"/>
      <c r="H31" s="457"/>
      <c r="I31" s="648"/>
    </row>
    <row r="32" spans="1:9" ht="18" customHeight="1" x14ac:dyDescent="0.2">
      <c r="A32" s="456"/>
      <c r="B32" s="457"/>
      <c r="C32" s="457"/>
      <c r="D32" s="457"/>
      <c r="E32" s="457"/>
      <c r="F32" s="457"/>
      <c r="G32" s="457"/>
      <c r="H32" s="457"/>
      <c r="I32" s="648"/>
    </row>
    <row r="33" spans="1:9" ht="18" customHeight="1" x14ac:dyDescent="0.2">
      <c r="A33" s="456"/>
      <c r="B33" s="457"/>
      <c r="C33" s="457"/>
      <c r="D33" s="457"/>
      <c r="E33" s="457"/>
      <c r="F33" s="457"/>
      <c r="G33" s="457"/>
      <c r="H33" s="457"/>
      <c r="I33" s="648"/>
    </row>
    <row r="34" spans="1:9" ht="18" customHeight="1" x14ac:dyDescent="0.2">
      <c r="A34" s="456"/>
      <c r="B34" s="457"/>
      <c r="C34" s="457"/>
      <c r="D34" s="457"/>
      <c r="E34" s="457"/>
      <c r="F34" s="457"/>
      <c r="G34" s="457"/>
      <c r="H34" s="457"/>
      <c r="I34" s="648"/>
    </row>
    <row r="35" spans="1:9" ht="18" customHeight="1" x14ac:dyDescent="0.2">
      <c r="A35" s="456"/>
      <c r="B35" s="457"/>
      <c r="C35" s="457"/>
      <c r="D35" s="457"/>
      <c r="E35" s="457"/>
      <c r="F35" s="457"/>
      <c r="G35" s="457"/>
      <c r="H35" s="457"/>
      <c r="I35" s="648"/>
    </row>
    <row r="36" spans="1:9" ht="18" customHeight="1" x14ac:dyDescent="0.2">
      <c r="A36" s="456"/>
      <c r="B36" s="457"/>
      <c r="C36" s="457"/>
      <c r="D36" s="457"/>
      <c r="E36" s="457"/>
      <c r="F36" s="457"/>
      <c r="G36" s="457"/>
      <c r="H36" s="457"/>
      <c r="I36" s="648"/>
    </row>
    <row r="37" spans="1:9" ht="18" customHeight="1" x14ac:dyDescent="0.2">
      <c r="A37" s="456"/>
      <c r="B37" s="457"/>
      <c r="C37" s="457"/>
      <c r="D37" s="457"/>
      <c r="E37" s="457"/>
      <c r="F37" s="457"/>
      <c r="G37" s="457"/>
      <c r="H37" s="457"/>
      <c r="I37" s="648"/>
    </row>
    <row r="38" spans="1:9" ht="18" customHeight="1" x14ac:dyDescent="0.2">
      <c r="A38" s="456"/>
      <c r="B38" s="457"/>
      <c r="C38" s="457"/>
      <c r="D38" s="457"/>
      <c r="E38" s="457"/>
      <c r="F38" s="457"/>
      <c r="G38" s="457"/>
      <c r="H38" s="457"/>
      <c r="I38" s="648"/>
    </row>
    <row r="39" spans="1:9" ht="18" customHeight="1" x14ac:dyDescent="0.2">
      <c r="A39" s="456"/>
      <c r="B39" s="457"/>
      <c r="C39" s="457"/>
      <c r="D39" s="457"/>
      <c r="E39" s="457"/>
      <c r="F39" s="457"/>
      <c r="G39" s="457"/>
      <c r="H39" s="457"/>
      <c r="I39" s="648"/>
    </row>
    <row r="40" spans="1:9" ht="18" customHeight="1" x14ac:dyDescent="0.2">
      <c r="A40" s="456"/>
      <c r="B40" s="457"/>
      <c r="C40" s="457"/>
      <c r="D40" s="457"/>
      <c r="E40" s="457"/>
      <c r="F40" s="457"/>
      <c r="G40" s="457"/>
      <c r="H40" s="457"/>
      <c r="I40" s="648"/>
    </row>
    <row r="41" spans="1:9" ht="18" customHeight="1" x14ac:dyDescent="0.2">
      <c r="A41" s="456"/>
      <c r="B41" s="457"/>
      <c r="C41" s="457"/>
      <c r="D41" s="457"/>
      <c r="E41" s="457"/>
      <c r="F41" s="457"/>
      <c r="G41" s="457"/>
      <c r="H41" s="457"/>
      <c r="I41" s="648"/>
    </row>
    <row r="42" spans="1:9" ht="3.95" customHeight="1" x14ac:dyDescent="0.2"/>
    <row r="43" spans="1:9" ht="8.1" customHeight="1" x14ac:dyDescent="0.2">
      <c r="A43" s="136"/>
      <c r="B43" s="137"/>
      <c r="C43" s="137"/>
      <c r="D43" s="137"/>
      <c r="E43" s="137"/>
      <c r="F43" s="137"/>
      <c r="G43" s="137"/>
      <c r="H43" s="137"/>
      <c r="I43" s="138"/>
    </row>
    <row r="44" spans="1:9" ht="18" customHeight="1" x14ac:dyDescent="0.2">
      <c r="A44" s="139"/>
      <c r="B44" s="95"/>
      <c r="C44" s="95"/>
      <c r="D44" s="685" t="s">
        <v>265</v>
      </c>
      <c r="E44" s="686"/>
      <c r="F44" s="95"/>
      <c r="G44" s="685" t="s">
        <v>135</v>
      </c>
      <c r="H44" s="685"/>
      <c r="I44" s="140"/>
    </row>
    <row r="45" spans="1:9" ht="18" customHeight="1" x14ac:dyDescent="0.2">
      <c r="A45" s="139"/>
      <c r="B45" s="95"/>
      <c r="C45" s="95"/>
      <c r="D45" s="707"/>
      <c r="E45" s="708"/>
      <c r="F45" s="95"/>
      <c r="G45" s="707"/>
      <c r="H45" s="708"/>
      <c r="I45" s="140"/>
    </row>
    <row r="46" spans="1:9" ht="8.1" customHeight="1" x14ac:dyDescent="0.2">
      <c r="A46" s="141"/>
      <c r="B46" s="142"/>
      <c r="C46" s="142"/>
      <c r="D46" s="142"/>
      <c r="E46" s="142"/>
      <c r="F46" s="142"/>
      <c r="G46" s="142"/>
      <c r="H46" s="142"/>
      <c r="I46" s="143"/>
    </row>
  </sheetData>
  <sheetProtection password="EDE9" sheet="1" objects="1" scenarios="1" selectLockedCells="1"/>
  <mergeCells count="40">
    <mergeCell ref="A5:I5"/>
    <mergeCell ref="G45:H45"/>
    <mergeCell ref="H1:I1"/>
    <mergeCell ref="A4:I4"/>
    <mergeCell ref="A16:I16"/>
    <mergeCell ref="A24:I24"/>
    <mergeCell ref="A27:I27"/>
    <mergeCell ref="A17:I17"/>
    <mergeCell ref="A23:I23"/>
    <mergeCell ref="A10:I10"/>
    <mergeCell ref="A11:I11"/>
    <mergeCell ref="A12:I12"/>
    <mergeCell ref="A28:I28"/>
    <mergeCell ref="D45:E45"/>
    <mergeCell ref="D44:E44"/>
    <mergeCell ref="G44:H44"/>
    <mergeCell ref="A41:I41"/>
    <mergeCell ref="A18:I18"/>
    <mergeCell ref="A21:I21"/>
    <mergeCell ref="A22:I22"/>
    <mergeCell ref="A36:I36"/>
    <mergeCell ref="A39:I39"/>
    <mergeCell ref="A40:I40"/>
    <mergeCell ref="A19:I19"/>
    <mergeCell ref="A20:I20"/>
    <mergeCell ref="A37:I37"/>
    <mergeCell ref="A38:I38"/>
    <mergeCell ref="A29:I29"/>
    <mergeCell ref="A7:I7"/>
    <mergeCell ref="A9:I9"/>
    <mergeCell ref="A26:I26"/>
    <mergeCell ref="A35:I35"/>
    <mergeCell ref="A30:I30"/>
    <mergeCell ref="A32:I32"/>
    <mergeCell ref="A33:I33"/>
    <mergeCell ref="A31:I31"/>
    <mergeCell ref="A34:I34"/>
    <mergeCell ref="A14:I14"/>
    <mergeCell ref="A13:I13"/>
    <mergeCell ref="A15:I15"/>
  </mergeCells>
  <phoneticPr fontId="3" type="noConversion"/>
  <conditionalFormatting sqref="H1">
    <cfRule type="cellIs" dxfId="9" priority="2" stopIfTrue="1" operator="equal">
      <formula>0</formula>
    </cfRule>
  </conditionalFormatting>
  <pageMargins left="0.59055118110236227" right="0.39370078740157483" top="0.19685039370078741" bottom="0.19685039370078741" header="0.19685039370078741" footer="0.19685039370078741"/>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52"/>
  <sheetViews>
    <sheetView showGridLines="0" zoomScaleNormal="100" workbookViewId="0">
      <selection activeCell="A10" sqref="A10:I10"/>
    </sheetView>
  </sheetViews>
  <sheetFormatPr baseColWidth="10" defaultColWidth="11.42578125" defaultRowHeight="12" x14ac:dyDescent="0.2"/>
  <cols>
    <col min="1" max="1" width="5.5703125" style="89" customWidth="1"/>
    <col min="2" max="9" width="10.5703125" style="89" customWidth="1"/>
    <col min="10" max="16384" width="11.42578125" style="89"/>
  </cols>
  <sheetData>
    <row r="1" spans="1:9" s="86" customFormat="1" ht="15" customHeight="1" x14ac:dyDescent="0.2">
      <c r="A1" s="82"/>
      <c r="B1" s="83"/>
      <c r="C1" s="83"/>
      <c r="D1" s="84"/>
      <c r="E1" s="85"/>
      <c r="F1" s="85"/>
      <c r="G1" s="85" t="s">
        <v>354</v>
      </c>
      <c r="H1" s="497" t="str">
        <f>'Seite 1'!H20</f>
        <v>F-JH</v>
      </c>
      <c r="I1" s="549"/>
    </row>
    <row r="2" spans="1:9" s="86" customFormat="1" ht="15" customHeight="1" x14ac:dyDescent="0.2">
      <c r="A2" s="82"/>
      <c r="B2" s="83"/>
      <c r="C2" s="83"/>
      <c r="D2" s="83"/>
      <c r="G2" s="87"/>
      <c r="H2" s="88"/>
      <c r="I2" s="61" t="str">
        <f>'Seite 1'!$A$66</f>
        <v>Formularversion: V 2.1 vom 31.08.23 - öffentlich -</v>
      </c>
    </row>
    <row r="3" spans="1:9" s="86" customFormat="1" ht="15" customHeight="1" x14ac:dyDescent="0.2">
      <c r="A3" s="82"/>
      <c r="B3" s="83"/>
      <c r="C3" s="83"/>
      <c r="D3" s="83"/>
      <c r="G3" s="87"/>
      <c r="H3" s="88"/>
      <c r="I3" s="62" t="str">
        <f>'Seite 1'!$A$65</f>
        <v>Antrag zum Landesjugendförderplan</v>
      </c>
    </row>
    <row r="4" spans="1:9" s="86" customFormat="1" ht="18" customHeight="1" x14ac:dyDescent="0.2">
      <c r="A4" s="718" t="str">
        <f>CONCATENATE("Formblatt ",'Seite 2'!B48,": ",'Seite 2'!C48)</f>
        <v>Formblatt 5a: Einzelprojekte der außerschulischen Jugendbildung</v>
      </c>
      <c r="B4" s="719"/>
      <c r="C4" s="719"/>
      <c r="D4" s="719"/>
      <c r="E4" s="719"/>
      <c r="F4" s="719"/>
      <c r="G4" s="719"/>
      <c r="H4" s="719"/>
      <c r="I4" s="720"/>
    </row>
    <row r="5" spans="1:9" s="4" customFormat="1" ht="18" customHeight="1" x14ac:dyDescent="0.2">
      <c r="A5" s="585" t="str">
        <f>IF('Seite 1'!$D$24="","Antragsteller/Träger",'Seite 1'!$D$24)</f>
        <v>Antragsteller/Träger</v>
      </c>
      <c r="B5" s="586"/>
      <c r="C5" s="586"/>
      <c r="D5" s="586"/>
      <c r="E5" s="586"/>
      <c r="F5" s="586"/>
      <c r="G5" s="586"/>
      <c r="H5" s="586"/>
      <c r="I5" s="587"/>
    </row>
    <row r="6" spans="1:9" ht="3.95" customHeight="1" x14ac:dyDescent="0.2"/>
    <row r="7" spans="1:9" ht="30" customHeight="1" x14ac:dyDescent="0.2">
      <c r="A7" s="163" t="s">
        <v>245</v>
      </c>
      <c r="B7" s="164"/>
      <c r="C7" s="164"/>
      <c r="D7" s="164"/>
      <c r="E7" s="164"/>
      <c r="F7" s="164"/>
      <c r="G7" s="164"/>
      <c r="H7" s="165"/>
      <c r="I7" s="166"/>
    </row>
    <row r="8" spans="1:9" ht="3.95" customHeight="1" x14ac:dyDescent="0.2"/>
    <row r="9" spans="1:9" ht="18" customHeight="1" x14ac:dyDescent="0.2">
      <c r="A9" s="704" t="s">
        <v>244</v>
      </c>
      <c r="B9" s="705"/>
      <c r="C9" s="705"/>
      <c r="D9" s="705"/>
      <c r="E9" s="705"/>
      <c r="F9" s="705"/>
      <c r="G9" s="705"/>
      <c r="H9" s="705"/>
      <c r="I9" s="706"/>
    </row>
    <row r="10" spans="1:9" ht="18" customHeight="1" x14ac:dyDescent="0.2">
      <c r="A10" s="717"/>
      <c r="B10" s="717"/>
      <c r="C10" s="717"/>
      <c r="D10" s="717"/>
      <c r="E10" s="717"/>
      <c r="F10" s="717"/>
      <c r="G10" s="717"/>
      <c r="H10" s="717"/>
      <c r="I10" s="717"/>
    </row>
    <row r="11" spans="1:9" ht="18" customHeight="1" x14ac:dyDescent="0.2">
      <c r="A11" s="717"/>
      <c r="B11" s="717"/>
      <c r="C11" s="717"/>
      <c r="D11" s="717"/>
      <c r="E11" s="717"/>
      <c r="F11" s="717"/>
      <c r="G11" s="717"/>
      <c r="H11" s="717"/>
      <c r="I11" s="717"/>
    </row>
    <row r="12" spans="1:9" ht="18" customHeight="1" x14ac:dyDescent="0.2">
      <c r="A12" s="717"/>
      <c r="B12" s="717"/>
      <c r="C12" s="717"/>
      <c r="D12" s="717"/>
      <c r="E12" s="717"/>
      <c r="F12" s="717"/>
      <c r="G12" s="717"/>
      <c r="H12" s="717"/>
      <c r="I12" s="717"/>
    </row>
    <row r="13" spans="1:9" ht="18" customHeight="1" x14ac:dyDescent="0.2">
      <c r="A13" s="717"/>
      <c r="B13" s="717"/>
      <c r="C13" s="717"/>
      <c r="D13" s="717"/>
      <c r="E13" s="717"/>
      <c r="F13" s="717"/>
      <c r="G13" s="717"/>
      <c r="H13" s="717"/>
      <c r="I13" s="717"/>
    </row>
    <row r="14" spans="1:9" ht="18" customHeight="1" x14ac:dyDescent="0.2">
      <c r="A14" s="717"/>
      <c r="B14" s="717"/>
      <c r="C14" s="717"/>
      <c r="D14" s="717"/>
      <c r="E14" s="717"/>
      <c r="F14" s="717"/>
      <c r="G14" s="717"/>
      <c r="H14" s="717"/>
      <c r="I14" s="717"/>
    </row>
    <row r="15" spans="1:9" ht="18" customHeight="1" x14ac:dyDescent="0.2">
      <c r="A15" s="717"/>
      <c r="B15" s="717"/>
      <c r="C15" s="717"/>
      <c r="D15" s="717"/>
      <c r="E15" s="717"/>
      <c r="F15" s="717"/>
      <c r="G15" s="717"/>
      <c r="H15" s="717"/>
      <c r="I15" s="717"/>
    </row>
    <row r="16" spans="1:9" ht="18" customHeight="1" x14ac:dyDescent="0.2">
      <c r="A16" s="717"/>
      <c r="B16" s="717"/>
      <c r="C16" s="717"/>
      <c r="D16" s="717"/>
      <c r="E16" s="717"/>
      <c r="F16" s="717"/>
      <c r="G16" s="717"/>
      <c r="H16" s="717"/>
      <c r="I16" s="717"/>
    </row>
    <row r="17" spans="1:9" ht="18" customHeight="1" x14ac:dyDescent="0.2">
      <c r="A17" s="717"/>
      <c r="B17" s="717"/>
      <c r="C17" s="717"/>
      <c r="D17" s="717"/>
      <c r="E17" s="717"/>
      <c r="F17" s="717"/>
      <c r="G17" s="717"/>
      <c r="H17" s="717"/>
      <c r="I17" s="717"/>
    </row>
    <row r="18" spans="1:9" ht="18" customHeight="1" x14ac:dyDescent="0.2">
      <c r="A18" s="717"/>
      <c r="B18" s="717"/>
      <c r="C18" s="717"/>
      <c r="D18" s="717"/>
      <c r="E18" s="717"/>
      <c r="F18" s="717"/>
      <c r="G18" s="717"/>
      <c r="H18" s="717"/>
      <c r="I18" s="717"/>
    </row>
    <row r="19" spans="1:9" ht="18" customHeight="1" x14ac:dyDescent="0.2">
      <c r="A19" s="717"/>
      <c r="B19" s="717"/>
      <c r="C19" s="717"/>
      <c r="D19" s="717"/>
      <c r="E19" s="717"/>
      <c r="F19" s="717"/>
      <c r="G19" s="717"/>
      <c r="H19" s="717"/>
      <c r="I19" s="717"/>
    </row>
    <row r="20" spans="1:9" ht="18" customHeight="1" x14ac:dyDescent="0.2">
      <c r="A20" s="717"/>
      <c r="B20" s="717"/>
      <c r="C20" s="717"/>
      <c r="D20" s="717"/>
      <c r="E20" s="717"/>
      <c r="F20" s="717"/>
      <c r="G20" s="717"/>
      <c r="H20" s="717"/>
      <c r="I20" s="717"/>
    </row>
    <row r="21" spans="1:9" ht="3.95" customHeight="1" x14ac:dyDescent="0.2"/>
    <row r="22" spans="1:9" ht="18" customHeight="1" x14ac:dyDescent="0.2">
      <c r="A22" s="722" t="s">
        <v>380</v>
      </c>
      <c r="B22" s="723"/>
      <c r="C22" s="723"/>
      <c r="D22" s="723"/>
      <c r="E22" s="723"/>
      <c r="F22" s="723"/>
      <c r="G22" s="723"/>
      <c r="H22" s="723"/>
      <c r="I22" s="724"/>
    </row>
    <row r="23" spans="1:9" ht="12" customHeight="1" x14ac:dyDescent="0.2">
      <c r="A23" s="725" t="s">
        <v>473</v>
      </c>
      <c r="B23" s="726"/>
      <c r="C23" s="726"/>
      <c r="D23" s="726"/>
      <c r="E23" s="726"/>
      <c r="F23" s="726"/>
      <c r="G23" s="726"/>
      <c r="H23" s="726"/>
      <c r="I23" s="727"/>
    </row>
    <row r="24" spans="1:9" ht="12" customHeight="1" x14ac:dyDescent="0.2">
      <c r="A24" s="728"/>
      <c r="B24" s="726"/>
      <c r="C24" s="726"/>
      <c r="D24" s="726"/>
      <c r="E24" s="726"/>
      <c r="F24" s="726"/>
      <c r="G24" s="726"/>
      <c r="H24" s="726"/>
      <c r="I24" s="727"/>
    </row>
    <row r="25" spans="1:9" ht="12" customHeight="1" x14ac:dyDescent="0.2">
      <c r="A25" s="728"/>
      <c r="B25" s="726"/>
      <c r="C25" s="726"/>
      <c r="D25" s="726"/>
      <c r="E25" s="726"/>
      <c r="F25" s="726"/>
      <c r="G25" s="726"/>
      <c r="H25" s="726"/>
      <c r="I25" s="727"/>
    </row>
    <row r="26" spans="1:9" ht="12" customHeight="1" x14ac:dyDescent="0.2">
      <c r="A26" s="728"/>
      <c r="B26" s="726"/>
      <c r="C26" s="726"/>
      <c r="D26" s="726"/>
      <c r="E26" s="726"/>
      <c r="F26" s="726"/>
      <c r="G26" s="726"/>
      <c r="H26" s="726"/>
      <c r="I26" s="727"/>
    </row>
    <row r="27" spans="1:9" ht="12" customHeight="1" x14ac:dyDescent="0.2">
      <c r="A27" s="728"/>
      <c r="B27" s="726"/>
      <c r="C27" s="726"/>
      <c r="D27" s="726"/>
      <c r="E27" s="726"/>
      <c r="F27" s="726"/>
      <c r="G27" s="726"/>
      <c r="H27" s="726"/>
      <c r="I27" s="727"/>
    </row>
    <row r="28" spans="1:9" ht="12" customHeight="1" x14ac:dyDescent="0.2">
      <c r="A28" s="728"/>
      <c r="B28" s="726"/>
      <c r="C28" s="726"/>
      <c r="D28" s="726"/>
      <c r="E28" s="726"/>
      <c r="F28" s="726"/>
      <c r="G28" s="726"/>
      <c r="H28" s="726"/>
      <c r="I28" s="727"/>
    </row>
    <row r="29" spans="1:9" ht="12" customHeight="1" x14ac:dyDescent="0.2">
      <c r="A29" s="728"/>
      <c r="B29" s="726"/>
      <c r="C29" s="726"/>
      <c r="D29" s="726"/>
      <c r="E29" s="726"/>
      <c r="F29" s="726"/>
      <c r="G29" s="726"/>
      <c r="H29" s="726"/>
      <c r="I29" s="727"/>
    </row>
    <row r="30" spans="1:9" ht="12" customHeight="1" x14ac:dyDescent="0.2">
      <c r="A30" s="729"/>
      <c r="B30" s="730"/>
      <c r="C30" s="730"/>
      <c r="D30" s="730"/>
      <c r="E30" s="730"/>
      <c r="F30" s="730"/>
      <c r="G30" s="730"/>
      <c r="H30" s="730"/>
      <c r="I30" s="731"/>
    </row>
    <row r="31" spans="1:9" ht="18" customHeight="1" x14ac:dyDescent="0.2">
      <c r="A31" s="717"/>
      <c r="B31" s="717"/>
      <c r="C31" s="717"/>
      <c r="D31" s="717"/>
      <c r="E31" s="717"/>
      <c r="F31" s="717"/>
      <c r="G31" s="717"/>
      <c r="H31" s="717"/>
      <c r="I31" s="717"/>
    </row>
    <row r="32" spans="1:9" ht="18" customHeight="1" x14ac:dyDescent="0.2">
      <c r="A32" s="717"/>
      <c r="B32" s="717"/>
      <c r="C32" s="717"/>
      <c r="D32" s="717"/>
      <c r="E32" s="717"/>
      <c r="F32" s="717"/>
      <c r="G32" s="717"/>
      <c r="H32" s="717"/>
      <c r="I32" s="717"/>
    </row>
    <row r="33" spans="1:9" ht="18" customHeight="1" x14ac:dyDescent="0.2">
      <c r="A33" s="717"/>
      <c r="B33" s="717"/>
      <c r="C33" s="717"/>
      <c r="D33" s="717"/>
      <c r="E33" s="717"/>
      <c r="F33" s="717"/>
      <c r="G33" s="717"/>
      <c r="H33" s="717"/>
      <c r="I33" s="717"/>
    </row>
    <row r="34" spans="1:9" ht="18" customHeight="1" x14ac:dyDescent="0.2">
      <c r="A34" s="717"/>
      <c r="B34" s="717"/>
      <c r="C34" s="717"/>
      <c r="D34" s="717"/>
      <c r="E34" s="717"/>
      <c r="F34" s="717"/>
      <c r="G34" s="717"/>
      <c r="H34" s="717"/>
      <c r="I34" s="717"/>
    </row>
    <row r="35" spans="1:9" ht="18" customHeight="1" x14ac:dyDescent="0.2">
      <c r="A35" s="717"/>
      <c r="B35" s="717"/>
      <c r="C35" s="717"/>
      <c r="D35" s="717"/>
      <c r="E35" s="717"/>
      <c r="F35" s="717"/>
      <c r="G35" s="717"/>
      <c r="H35" s="717"/>
      <c r="I35" s="717"/>
    </row>
    <row r="36" spans="1:9" ht="18" customHeight="1" x14ac:dyDescent="0.2">
      <c r="A36" s="717"/>
      <c r="B36" s="717"/>
      <c r="C36" s="717"/>
      <c r="D36" s="717"/>
      <c r="E36" s="717"/>
      <c r="F36" s="717"/>
      <c r="G36" s="717"/>
      <c r="H36" s="717"/>
      <c r="I36" s="717"/>
    </row>
    <row r="37" spans="1:9" ht="18" customHeight="1" x14ac:dyDescent="0.2">
      <c r="A37" s="717"/>
      <c r="B37" s="717"/>
      <c r="C37" s="717"/>
      <c r="D37" s="717"/>
      <c r="E37" s="717"/>
      <c r="F37" s="717"/>
      <c r="G37" s="717"/>
      <c r="H37" s="717"/>
      <c r="I37" s="717"/>
    </row>
    <row r="38" spans="1:9" ht="3.95" customHeight="1" x14ac:dyDescent="0.2"/>
    <row r="39" spans="1:9" ht="18" customHeight="1" x14ac:dyDescent="0.2">
      <c r="A39" s="711" t="s">
        <v>254</v>
      </c>
      <c r="B39" s="712"/>
      <c r="C39" s="712"/>
      <c r="D39" s="712"/>
      <c r="E39" s="712"/>
      <c r="F39" s="712"/>
      <c r="G39" s="713"/>
      <c r="H39" s="721"/>
      <c r="I39" s="709"/>
    </row>
    <row r="40" spans="1:9" ht="18" customHeight="1" x14ac:dyDescent="0.2">
      <c r="A40" s="711" t="s">
        <v>255</v>
      </c>
      <c r="B40" s="712"/>
      <c r="C40" s="712"/>
      <c r="D40" s="712"/>
      <c r="E40" s="712"/>
      <c r="F40" s="712"/>
      <c r="G40" s="713"/>
      <c r="H40" s="709"/>
      <c r="I40" s="709"/>
    </row>
    <row r="41" spans="1:9" ht="18" customHeight="1" x14ac:dyDescent="0.2">
      <c r="A41" s="711" t="s">
        <v>256</v>
      </c>
      <c r="B41" s="712"/>
      <c r="C41" s="712"/>
      <c r="D41" s="712"/>
      <c r="E41" s="712"/>
      <c r="F41" s="712"/>
      <c r="G41" s="713"/>
      <c r="H41" s="709"/>
      <c r="I41" s="709"/>
    </row>
    <row r="42" spans="1:9" ht="15" customHeight="1" x14ac:dyDescent="0.2">
      <c r="A42" s="167" t="s">
        <v>476</v>
      </c>
    </row>
    <row r="43" spans="1:9" ht="3.95" customHeight="1" x14ac:dyDescent="0.2">
      <c r="A43" s="97"/>
    </row>
    <row r="44" spans="1:9" ht="30" customHeight="1" x14ac:dyDescent="0.2">
      <c r="A44" s="704" t="s">
        <v>249</v>
      </c>
      <c r="B44" s="705"/>
      <c r="C44" s="705"/>
      <c r="D44" s="705"/>
      <c r="E44" s="705"/>
      <c r="F44" s="705"/>
      <c r="G44" s="706"/>
      <c r="H44" s="669" t="s">
        <v>232</v>
      </c>
      <c r="I44" s="687"/>
    </row>
    <row r="45" spans="1:9" ht="18" customHeight="1" x14ac:dyDescent="0.2">
      <c r="A45" s="710" t="s">
        <v>251</v>
      </c>
      <c r="B45" s="710"/>
      <c r="C45" s="710"/>
      <c r="D45" s="710"/>
      <c r="E45" s="710"/>
      <c r="F45" s="710"/>
      <c r="G45" s="710"/>
      <c r="H45" s="688"/>
      <c r="I45" s="688"/>
    </row>
    <row r="46" spans="1:9" ht="18" customHeight="1" x14ac:dyDescent="0.2">
      <c r="A46" s="710" t="s">
        <v>250</v>
      </c>
      <c r="B46" s="710"/>
      <c r="C46" s="710"/>
      <c r="D46" s="710"/>
      <c r="E46" s="710"/>
      <c r="F46" s="710"/>
      <c r="G46" s="710"/>
      <c r="H46" s="688"/>
      <c r="I46" s="688"/>
    </row>
    <row r="47" spans="1:9" ht="18" customHeight="1" x14ac:dyDescent="0.2">
      <c r="A47" s="710" t="s">
        <v>252</v>
      </c>
      <c r="B47" s="710"/>
      <c r="C47" s="710"/>
      <c r="D47" s="710"/>
      <c r="E47" s="710"/>
      <c r="F47" s="710"/>
      <c r="G47" s="710"/>
      <c r="H47" s="688"/>
      <c r="I47" s="688"/>
    </row>
    <row r="48" spans="1:9" ht="18" customHeight="1" x14ac:dyDescent="0.2">
      <c r="A48" s="710" t="s">
        <v>253</v>
      </c>
      <c r="B48" s="710"/>
      <c r="C48" s="710"/>
      <c r="D48" s="710"/>
      <c r="E48" s="710"/>
      <c r="F48" s="710"/>
      <c r="G48" s="710"/>
      <c r="H48" s="688"/>
      <c r="I48" s="688"/>
    </row>
    <row r="49" spans="1:9" ht="18" customHeight="1" x14ac:dyDescent="0.2">
      <c r="A49" s="714"/>
      <c r="B49" s="714"/>
      <c r="C49" s="714"/>
      <c r="D49" s="714"/>
      <c r="E49" s="714"/>
      <c r="F49" s="714"/>
      <c r="G49" s="714"/>
      <c r="H49" s="688"/>
      <c r="I49" s="688"/>
    </row>
    <row r="50" spans="1:9" ht="18" customHeight="1" x14ac:dyDescent="0.2">
      <c r="A50" s="714"/>
      <c r="B50" s="714"/>
      <c r="C50" s="714"/>
      <c r="D50" s="714"/>
      <c r="E50" s="714"/>
      <c r="F50" s="714"/>
      <c r="G50" s="714"/>
      <c r="H50" s="688"/>
      <c r="I50" s="688"/>
    </row>
    <row r="51" spans="1:9" ht="18" customHeight="1" x14ac:dyDescent="0.2">
      <c r="A51" s="714"/>
      <c r="B51" s="714"/>
      <c r="C51" s="714"/>
      <c r="D51" s="714"/>
      <c r="E51" s="714"/>
      <c r="F51" s="714"/>
      <c r="G51" s="714"/>
      <c r="H51" s="688"/>
      <c r="I51" s="688"/>
    </row>
    <row r="52" spans="1:9" ht="18" customHeight="1" x14ac:dyDescent="0.2">
      <c r="A52" s="716" t="s">
        <v>140</v>
      </c>
      <c r="B52" s="716"/>
      <c r="C52" s="716"/>
      <c r="D52" s="716"/>
      <c r="E52" s="716"/>
      <c r="F52" s="716"/>
      <c r="G52" s="716"/>
      <c r="H52" s="715">
        <f>SUMPRODUCT(ROUND(H45:H51,2))</f>
        <v>0</v>
      </c>
      <c r="I52" s="715"/>
    </row>
  </sheetData>
  <sheetProtection password="EDE9" sheet="1" objects="1" scenarios="1" selectLockedCells="1"/>
  <mergeCells count="48">
    <mergeCell ref="A16:I16"/>
    <mergeCell ref="A17:I17"/>
    <mergeCell ref="A18:I18"/>
    <mergeCell ref="A19:I19"/>
    <mergeCell ref="A20:I20"/>
    <mergeCell ref="A22:I22"/>
    <mergeCell ref="A37:I37"/>
    <mergeCell ref="A32:I32"/>
    <mergeCell ref="A33:I33"/>
    <mergeCell ref="A34:I34"/>
    <mergeCell ref="A35:I35"/>
    <mergeCell ref="A36:I36"/>
    <mergeCell ref="A23:I30"/>
    <mergeCell ref="A47:G47"/>
    <mergeCell ref="A48:G48"/>
    <mergeCell ref="A49:G49"/>
    <mergeCell ref="A15:I15"/>
    <mergeCell ref="H1:I1"/>
    <mergeCell ref="A4:I4"/>
    <mergeCell ref="A10:I10"/>
    <mergeCell ref="A11:I11"/>
    <mergeCell ref="A12:I12"/>
    <mergeCell ref="A13:I13"/>
    <mergeCell ref="A14:I14"/>
    <mergeCell ref="A9:I9"/>
    <mergeCell ref="A31:I31"/>
    <mergeCell ref="H39:I39"/>
    <mergeCell ref="H40:I40"/>
    <mergeCell ref="A5:I5"/>
    <mergeCell ref="A51:G51"/>
    <mergeCell ref="H52:I52"/>
    <mergeCell ref="A52:G52"/>
    <mergeCell ref="H50:I50"/>
    <mergeCell ref="H51:I51"/>
    <mergeCell ref="A50:G50"/>
    <mergeCell ref="H41:I41"/>
    <mergeCell ref="A45:G45"/>
    <mergeCell ref="A46:G46"/>
    <mergeCell ref="A39:G39"/>
    <mergeCell ref="A40:G40"/>
    <mergeCell ref="A41:G41"/>
    <mergeCell ref="A44:G44"/>
    <mergeCell ref="H47:I47"/>
    <mergeCell ref="H48:I48"/>
    <mergeCell ref="H49:I49"/>
    <mergeCell ref="H44:I44"/>
    <mergeCell ref="H45:I45"/>
    <mergeCell ref="H46:I46"/>
  </mergeCells>
  <conditionalFormatting sqref="H1">
    <cfRule type="cellIs" dxfId="8" priority="1" stopIfTrue="1" operator="equal">
      <formula>0</formula>
    </cfRule>
  </conditionalFormatting>
  <pageMargins left="0.59055118110236227" right="0.39370078740157483" top="0.19685039370078741" bottom="0.19685039370078741" header="0.19685039370078741" footer="0.19685039370078741"/>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8</xdr:col>
                    <xdr:colOff>114300</xdr:colOff>
                    <xdr:row>6</xdr:row>
                    <xdr:rowOff>85725</xdr:rowOff>
                  </from>
                  <to>
                    <xdr:col>8</xdr:col>
                    <xdr:colOff>628650</xdr:colOff>
                    <xdr:row>6</xdr:row>
                    <xdr:rowOff>304800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7</xdr:col>
                    <xdr:colOff>228600</xdr:colOff>
                    <xdr:row>6</xdr:row>
                    <xdr:rowOff>85725</xdr:rowOff>
                  </from>
                  <to>
                    <xdr:col>8</xdr:col>
                    <xdr:colOff>38100</xdr:colOff>
                    <xdr:row>6</xdr:row>
                    <xdr:rowOff>304800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workbookViewId="0">
      <selection activeCell="A10" sqref="A10:I10"/>
    </sheetView>
  </sheetViews>
  <sheetFormatPr baseColWidth="10" defaultColWidth="11.42578125" defaultRowHeight="12" x14ac:dyDescent="0.2"/>
  <cols>
    <col min="1" max="1" width="5.5703125" style="4" customWidth="1"/>
    <col min="2" max="9" width="10.5703125" style="4" customWidth="1"/>
    <col min="10" max="16384" width="11.42578125" style="4"/>
  </cols>
  <sheetData>
    <row r="1" spans="1:9" s="1" customFormat="1" ht="15" customHeight="1" x14ac:dyDescent="0.2">
      <c r="A1" s="22"/>
      <c r="B1" s="3"/>
      <c r="C1" s="3"/>
      <c r="D1" s="18"/>
      <c r="E1" s="12"/>
      <c r="F1" s="12"/>
      <c r="G1" s="91" t="s">
        <v>354</v>
      </c>
      <c r="H1" s="497" t="str">
        <f>'Seite 1'!H20</f>
        <v>F-JH</v>
      </c>
      <c r="I1" s="549"/>
    </row>
    <row r="2" spans="1:9" s="1" customFormat="1" ht="15" customHeight="1" x14ac:dyDescent="0.2">
      <c r="A2" s="22"/>
      <c r="B2" s="3"/>
      <c r="C2" s="3"/>
      <c r="D2" s="3"/>
      <c r="G2" s="6"/>
      <c r="H2" s="13"/>
      <c r="I2" s="61" t="str">
        <f>'Seite 1'!$A$66</f>
        <v>Formularversion: V 2.1 vom 31.08.23 - öffentlich -</v>
      </c>
    </row>
    <row r="3" spans="1:9" s="1" customFormat="1" ht="15" customHeight="1" x14ac:dyDescent="0.2">
      <c r="A3" s="22"/>
      <c r="B3" s="3"/>
      <c r="C3" s="3"/>
      <c r="D3" s="3"/>
      <c r="G3" s="6"/>
      <c r="H3" s="13"/>
      <c r="I3" s="62" t="str">
        <f>'Seite 1'!$A$65</f>
        <v>Antrag zum Landesjugendförderplan</v>
      </c>
    </row>
    <row r="4" spans="1:9" s="1" customFormat="1" ht="18" customHeight="1" x14ac:dyDescent="0.2">
      <c r="A4" s="554" t="str">
        <f>CONCATENATE("Formblatt ",'Seite 2'!B49,": ",'Seite 2'!C49)</f>
        <v>Formblatt 6: Kinder- und Jugenderholung bei den Jugendverbänden</v>
      </c>
      <c r="B4" s="555"/>
      <c r="C4" s="555"/>
      <c r="D4" s="555"/>
      <c r="E4" s="555"/>
      <c r="F4" s="555"/>
      <c r="G4" s="555"/>
      <c r="H4" s="555"/>
      <c r="I4" s="556"/>
    </row>
    <row r="5" spans="1:9" ht="18" customHeight="1" x14ac:dyDescent="0.2">
      <c r="A5" s="585" t="str">
        <f>IF('Seite 1'!$D$24="","Antragsteller/Träger",'Seite 1'!$D$24)</f>
        <v>Antragsteller/Träger</v>
      </c>
      <c r="B5" s="586"/>
      <c r="C5" s="586"/>
      <c r="D5" s="586"/>
      <c r="E5" s="586"/>
      <c r="F5" s="586"/>
      <c r="G5" s="586"/>
      <c r="H5" s="586"/>
      <c r="I5" s="587"/>
    </row>
    <row r="6" spans="1:9" ht="3.95" customHeight="1" x14ac:dyDescent="0.2"/>
    <row r="7" spans="1:9" ht="18" customHeight="1" x14ac:dyDescent="0.2">
      <c r="A7" s="701" t="s">
        <v>82</v>
      </c>
      <c r="B7" s="702"/>
      <c r="C7" s="702"/>
      <c r="D7" s="702"/>
      <c r="E7" s="702"/>
      <c r="F7" s="702"/>
      <c r="G7" s="702"/>
      <c r="H7" s="702"/>
      <c r="I7" s="703"/>
    </row>
    <row r="8" spans="1:9" ht="3.95" customHeight="1" x14ac:dyDescent="0.2"/>
    <row r="9" spans="1:9" ht="18" customHeight="1" x14ac:dyDescent="0.2">
      <c r="A9" s="704" t="s">
        <v>280</v>
      </c>
      <c r="B9" s="705"/>
      <c r="C9" s="705"/>
      <c r="D9" s="705"/>
      <c r="E9" s="705"/>
      <c r="F9" s="705"/>
      <c r="G9" s="705"/>
      <c r="H9" s="705"/>
      <c r="I9" s="706"/>
    </row>
    <row r="10" spans="1:9" ht="18" customHeight="1" x14ac:dyDescent="0.2">
      <c r="A10" s="456"/>
      <c r="B10" s="457"/>
      <c r="C10" s="457"/>
      <c r="D10" s="457"/>
      <c r="E10" s="457"/>
      <c r="F10" s="457"/>
      <c r="G10" s="457"/>
      <c r="H10" s="457"/>
      <c r="I10" s="648"/>
    </row>
    <row r="11" spans="1:9" ht="18" customHeight="1" x14ac:dyDescent="0.2">
      <c r="A11" s="456"/>
      <c r="B11" s="457"/>
      <c r="C11" s="457"/>
      <c r="D11" s="457"/>
      <c r="E11" s="457"/>
      <c r="F11" s="457"/>
      <c r="G11" s="457"/>
      <c r="H11" s="457"/>
      <c r="I11" s="648"/>
    </row>
    <row r="12" spans="1:9" ht="18" customHeight="1" x14ac:dyDescent="0.2">
      <c r="A12" s="456"/>
      <c r="B12" s="457"/>
      <c r="C12" s="457"/>
      <c r="D12" s="457"/>
      <c r="E12" s="457"/>
      <c r="F12" s="457"/>
      <c r="G12" s="457"/>
      <c r="H12" s="457"/>
      <c r="I12" s="648"/>
    </row>
    <row r="13" spans="1:9" ht="18" customHeight="1" x14ac:dyDescent="0.2">
      <c r="A13" s="456"/>
      <c r="B13" s="457"/>
      <c r="C13" s="457"/>
      <c r="D13" s="457"/>
      <c r="E13" s="457"/>
      <c r="F13" s="457"/>
      <c r="G13" s="457"/>
      <c r="H13" s="457"/>
      <c r="I13" s="648"/>
    </row>
    <row r="14" spans="1:9" ht="18" customHeight="1" x14ac:dyDescent="0.2">
      <c r="A14" s="456"/>
      <c r="B14" s="457"/>
      <c r="C14" s="457"/>
      <c r="D14" s="457"/>
      <c r="E14" s="457"/>
      <c r="F14" s="457"/>
      <c r="G14" s="457"/>
      <c r="H14" s="457"/>
      <c r="I14" s="648"/>
    </row>
    <row r="15" spans="1:9" ht="18" customHeight="1" x14ac:dyDescent="0.2">
      <c r="A15" s="456"/>
      <c r="B15" s="457"/>
      <c r="C15" s="457"/>
      <c r="D15" s="457"/>
      <c r="E15" s="457"/>
      <c r="F15" s="457"/>
      <c r="G15" s="457"/>
      <c r="H15" s="457"/>
      <c r="I15" s="648"/>
    </row>
    <row r="16" spans="1:9" ht="18" customHeight="1" x14ac:dyDescent="0.2">
      <c r="A16" s="456"/>
      <c r="B16" s="457"/>
      <c r="C16" s="457"/>
      <c r="D16" s="457"/>
      <c r="E16" s="457"/>
      <c r="F16" s="457"/>
      <c r="G16" s="457"/>
      <c r="H16" s="457"/>
      <c r="I16" s="648"/>
    </row>
    <row r="17" spans="1:9" ht="18" customHeight="1" x14ac:dyDescent="0.2">
      <c r="A17" s="456"/>
      <c r="B17" s="457"/>
      <c r="C17" s="457"/>
      <c r="D17" s="457"/>
      <c r="E17" s="457"/>
      <c r="F17" s="457"/>
      <c r="G17" s="457"/>
      <c r="H17" s="457"/>
      <c r="I17" s="648"/>
    </row>
    <row r="18" spans="1:9" ht="18" customHeight="1" x14ac:dyDescent="0.2">
      <c r="A18" s="456"/>
      <c r="B18" s="457"/>
      <c r="C18" s="457"/>
      <c r="D18" s="457"/>
      <c r="E18" s="457"/>
      <c r="F18" s="457"/>
      <c r="G18" s="457"/>
      <c r="H18" s="457"/>
      <c r="I18" s="648"/>
    </row>
    <row r="19" spans="1:9" ht="18" customHeight="1" x14ac:dyDescent="0.2">
      <c r="A19" s="456"/>
      <c r="B19" s="457"/>
      <c r="C19" s="457"/>
      <c r="D19" s="457"/>
      <c r="E19" s="457"/>
      <c r="F19" s="457"/>
      <c r="G19" s="457"/>
      <c r="H19" s="457"/>
      <c r="I19" s="648"/>
    </row>
    <row r="20" spans="1:9" ht="18" customHeight="1" x14ac:dyDescent="0.2">
      <c r="A20" s="456"/>
      <c r="B20" s="457"/>
      <c r="C20" s="457"/>
      <c r="D20" s="457"/>
      <c r="E20" s="457"/>
      <c r="F20" s="457"/>
      <c r="G20" s="457"/>
      <c r="H20" s="457"/>
      <c r="I20" s="648"/>
    </row>
    <row r="21" spans="1:9" ht="18" customHeight="1" x14ac:dyDescent="0.2">
      <c r="A21" s="456"/>
      <c r="B21" s="457"/>
      <c r="C21" s="457"/>
      <c r="D21" s="457"/>
      <c r="E21" s="457"/>
      <c r="F21" s="457"/>
      <c r="G21" s="457"/>
      <c r="H21" s="457"/>
      <c r="I21" s="648"/>
    </row>
    <row r="22" spans="1:9" ht="18" customHeight="1" x14ac:dyDescent="0.2">
      <c r="A22" s="456"/>
      <c r="B22" s="457"/>
      <c r="C22" s="457"/>
      <c r="D22" s="457"/>
      <c r="E22" s="457"/>
      <c r="F22" s="457"/>
      <c r="G22" s="457"/>
      <c r="H22" s="457"/>
      <c r="I22" s="648"/>
    </row>
    <row r="23" spans="1:9" ht="18" customHeight="1" x14ac:dyDescent="0.2">
      <c r="A23" s="456"/>
      <c r="B23" s="457"/>
      <c r="C23" s="457"/>
      <c r="D23" s="457"/>
      <c r="E23" s="457"/>
      <c r="F23" s="457"/>
      <c r="G23" s="457"/>
      <c r="H23" s="457"/>
      <c r="I23" s="648"/>
    </row>
    <row r="24" spans="1:9" ht="18" customHeight="1" x14ac:dyDescent="0.2">
      <c r="A24" s="456"/>
      <c r="B24" s="457"/>
      <c r="C24" s="457"/>
      <c r="D24" s="457"/>
      <c r="E24" s="457"/>
      <c r="F24" s="457"/>
      <c r="G24" s="457"/>
      <c r="H24" s="457"/>
      <c r="I24" s="648"/>
    </row>
    <row r="25" spans="1:9" ht="3.95" customHeight="1" x14ac:dyDescent="0.2"/>
    <row r="26" spans="1:9" ht="18" customHeight="1" x14ac:dyDescent="0.2">
      <c r="A26" s="704" t="s">
        <v>279</v>
      </c>
      <c r="B26" s="705"/>
      <c r="C26" s="705"/>
      <c r="D26" s="705"/>
      <c r="E26" s="705"/>
      <c r="F26" s="705"/>
      <c r="G26" s="705"/>
      <c r="H26" s="705"/>
      <c r="I26" s="706"/>
    </row>
    <row r="27" spans="1:9" ht="18" customHeight="1" x14ac:dyDescent="0.2">
      <c r="A27" s="456"/>
      <c r="B27" s="457"/>
      <c r="C27" s="457"/>
      <c r="D27" s="457"/>
      <c r="E27" s="457"/>
      <c r="F27" s="457"/>
      <c r="G27" s="457"/>
      <c r="H27" s="457"/>
      <c r="I27" s="648"/>
    </row>
    <row r="28" spans="1:9" ht="18" customHeight="1" x14ac:dyDescent="0.2">
      <c r="A28" s="456"/>
      <c r="B28" s="457"/>
      <c r="C28" s="457"/>
      <c r="D28" s="457"/>
      <c r="E28" s="457"/>
      <c r="F28" s="457"/>
      <c r="G28" s="457"/>
      <c r="H28" s="457"/>
      <c r="I28" s="648"/>
    </row>
    <row r="29" spans="1:9" ht="18" customHeight="1" x14ac:dyDescent="0.2">
      <c r="A29" s="456"/>
      <c r="B29" s="457"/>
      <c r="C29" s="457"/>
      <c r="D29" s="457"/>
      <c r="E29" s="457"/>
      <c r="F29" s="457"/>
      <c r="G29" s="457"/>
      <c r="H29" s="457"/>
      <c r="I29" s="648"/>
    </row>
    <row r="30" spans="1:9" ht="18" customHeight="1" x14ac:dyDescent="0.2">
      <c r="A30" s="456"/>
      <c r="B30" s="457"/>
      <c r="C30" s="457"/>
      <c r="D30" s="457"/>
      <c r="E30" s="457"/>
      <c r="F30" s="457"/>
      <c r="G30" s="457"/>
      <c r="H30" s="457"/>
      <c r="I30" s="648"/>
    </row>
    <row r="31" spans="1:9" ht="18" customHeight="1" x14ac:dyDescent="0.2">
      <c r="A31" s="456"/>
      <c r="B31" s="457"/>
      <c r="C31" s="457"/>
      <c r="D31" s="457"/>
      <c r="E31" s="457"/>
      <c r="F31" s="457"/>
      <c r="G31" s="457"/>
      <c r="H31" s="457"/>
      <c r="I31" s="648"/>
    </row>
    <row r="32" spans="1:9" ht="18" customHeight="1" x14ac:dyDescent="0.2">
      <c r="A32" s="456"/>
      <c r="B32" s="457"/>
      <c r="C32" s="457"/>
      <c r="D32" s="457"/>
      <c r="E32" s="457"/>
      <c r="F32" s="457"/>
      <c r="G32" s="457"/>
      <c r="H32" s="457"/>
      <c r="I32" s="648"/>
    </row>
    <row r="33" spans="1:9" ht="18" customHeight="1" x14ac:dyDescent="0.2">
      <c r="A33" s="456"/>
      <c r="B33" s="457"/>
      <c r="C33" s="457"/>
      <c r="D33" s="457"/>
      <c r="E33" s="457"/>
      <c r="F33" s="457"/>
      <c r="G33" s="457"/>
      <c r="H33" s="457"/>
      <c r="I33" s="648"/>
    </row>
    <row r="34" spans="1:9" ht="18" customHeight="1" x14ac:dyDescent="0.2">
      <c r="A34" s="456"/>
      <c r="B34" s="457"/>
      <c r="C34" s="457"/>
      <c r="D34" s="457"/>
      <c r="E34" s="457"/>
      <c r="F34" s="457"/>
      <c r="G34" s="457"/>
      <c r="H34" s="457"/>
      <c r="I34" s="648"/>
    </row>
    <row r="35" spans="1:9" ht="18" customHeight="1" x14ac:dyDescent="0.2">
      <c r="A35" s="456"/>
      <c r="B35" s="457"/>
      <c r="C35" s="457"/>
      <c r="D35" s="457"/>
      <c r="E35" s="457"/>
      <c r="F35" s="457"/>
      <c r="G35" s="457"/>
      <c r="H35" s="457"/>
      <c r="I35" s="648"/>
    </row>
    <row r="36" spans="1:9" ht="18" customHeight="1" x14ac:dyDescent="0.2">
      <c r="A36" s="456"/>
      <c r="B36" s="457"/>
      <c r="C36" s="457"/>
      <c r="D36" s="457"/>
      <c r="E36" s="457"/>
      <c r="F36" s="457"/>
      <c r="G36" s="457"/>
      <c r="H36" s="457"/>
      <c r="I36" s="648"/>
    </row>
    <row r="37" spans="1:9" ht="18" customHeight="1" x14ac:dyDescent="0.2">
      <c r="A37" s="456"/>
      <c r="B37" s="457"/>
      <c r="C37" s="457"/>
      <c r="D37" s="457"/>
      <c r="E37" s="457"/>
      <c r="F37" s="457"/>
      <c r="G37" s="457"/>
      <c r="H37" s="457"/>
      <c r="I37" s="648"/>
    </row>
    <row r="38" spans="1:9" ht="18" customHeight="1" x14ac:dyDescent="0.2">
      <c r="A38" s="456"/>
      <c r="B38" s="457"/>
      <c r="C38" s="457"/>
      <c r="D38" s="457"/>
      <c r="E38" s="457"/>
      <c r="F38" s="457"/>
      <c r="G38" s="457"/>
      <c r="H38" s="457"/>
      <c r="I38" s="648"/>
    </row>
    <row r="39" spans="1:9" ht="18" customHeight="1" x14ac:dyDescent="0.2">
      <c r="A39" s="456"/>
      <c r="B39" s="457"/>
      <c r="C39" s="457"/>
      <c r="D39" s="457"/>
      <c r="E39" s="457"/>
      <c r="F39" s="457"/>
      <c r="G39" s="457"/>
      <c r="H39" s="457"/>
      <c r="I39" s="648"/>
    </row>
    <row r="40" spans="1:9" ht="18" customHeight="1" x14ac:dyDescent="0.2">
      <c r="A40" s="456"/>
      <c r="B40" s="457"/>
      <c r="C40" s="457"/>
      <c r="D40" s="457"/>
      <c r="E40" s="457"/>
      <c r="F40" s="457"/>
      <c r="G40" s="457"/>
      <c r="H40" s="457"/>
      <c r="I40" s="648"/>
    </row>
    <row r="41" spans="1:9" ht="18" customHeight="1" x14ac:dyDescent="0.2">
      <c r="A41" s="456"/>
      <c r="B41" s="457"/>
      <c r="C41" s="457"/>
      <c r="D41" s="457"/>
      <c r="E41" s="457"/>
      <c r="F41" s="457"/>
      <c r="G41" s="457"/>
      <c r="H41" s="457"/>
      <c r="I41" s="648"/>
    </row>
    <row r="42" spans="1:9" ht="3.95" customHeight="1" x14ac:dyDescent="0.2"/>
    <row r="43" spans="1:9" ht="8.1" customHeight="1" x14ac:dyDescent="0.2">
      <c r="A43" s="136"/>
      <c r="B43" s="137"/>
      <c r="C43" s="137"/>
      <c r="D43" s="137"/>
      <c r="E43" s="137"/>
      <c r="F43" s="137"/>
      <c r="G43" s="137"/>
      <c r="H43" s="137"/>
      <c r="I43" s="138"/>
    </row>
    <row r="44" spans="1:9" ht="18" customHeight="1" x14ac:dyDescent="0.2">
      <c r="A44" s="139"/>
      <c r="B44" s="95"/>
      <c r="C44" s="95"/>
      <c r="D44" s="685" t="s">
        <v>265</v>
      </c>
      <c r="E44" s="686"/>
      <c r="F44" s="95"/>
      <c r="G44" s="685" t="s">
        <v>135</v>
      </c>
      <c r="H44" s="685"/>
      <c r="I44" s="140"/>
    </row>
    <row r="45" spans="1:9" ht="18" customHeight="1" x14ac:dyDescent="0.2">
      <c r="A45" s="139"/>
      <c r="B45" s="95"/>
      <c r="C45" s="95"/>
      <c r="D45" s="707"/>
      <c r="E45" s="708"/>
      <c r="F45" s="95"/>
      <c r="G45" s="707"/>
      <c r="H45" s="708"/>
      <c r="I45" s="140"/>
    </row>
    <row r="46" spans="1:9" ht="8.1" customHeight="1" x14ac:dyDescent="0.2">
      <c r="A46" s="141"/>
      <c r="B46" s="142"/>
      <c r="C46" s="142"/>
      <c r="D46" s="142"/>
      <c r="E46" s="142"/>
      <c r="F46" s="142"/>
      <c r="G46" s="142"/>
      <c r="H46" s="142"/>
      <c r="I46" s="143"/>
    </row>
  </sheetData>
  <sheetProtection password="EDE9" sheet="1" objects="1" scenarios="1" selectLockedCells="1"/>
  <mergeCells count="40">
    <mergeCell ref="A41:I41"/>
    <mergeCell ref="D44:E44"/>
    <mergeCell ref="G44:H44"/>
    <mergeCell ref="D45:E45"/>
    <mergeCell ref="G45:H45"/>
    <mergeCell ref="A28:I28"/>
    <mergeCell ref="A16:I16"/>
    <mergeCell ref="A17:I17"/>
    <mergeCell ref="A18:I18"/>
    <mergeCell ref="A19:I19"/>
    <mergeCell ref="A20:I20"/>
    <mergeCell ref="A22:I22"/>
    <mergeCell ref="A23:I23"/>
    <mergeCell ref="A24:I24"/>
    <mergeCell ref="A26:I26"/>
    <mergeCell ref="A27:I27"/>
    <mergeCell ref="A39:I39"/>
    <mergeCell ref="A40:I40"/>
    <mergeCell ref="A29:I29"/>
    <mergeCell ref="A30:I30"/>
    <mergeCell ref="A31:I31"/>
    <mergeCell ref="A32:I32"/>
    <mergeCell ref="A33:I33"/>
    <mergeCell ref="A34:I34"/>
    <mergeCell ref="A35:I35"/>
    <mergeCell ref="A36:I36"/>
    <mergeCell ref="A37:I37"/>
    <mergeCell ref="A38:I38"/>
    <mergeCell ref="H1:I1"/>
    <mergeCell ref="A4:I4"/>
    <mergeCell ref="A7:I7"/>
    <mergeCell ref="A9:I9"/>
    <mergeCell ref="A21:I21"/>
    <mergeCell ref="A10:I10"/>
    <mergeCell ref="A11:I11"/>
    <mergeCell ref="A12:I12"/>
    <mergeCell ref="A13:I13"/>
    <mergeCell ref="A14:I14"/>
    <mergeCell ref="A15:I15"/>
    <mergeCell ref="A5:I5"/>
  </mergeCells>
  <conditionalFormatting sqref="H1">
    <cfRule type="cellIs" dxfId="7" priority="1" stopIfTrue="1" operator="equal">
      <formula>0</formula>
    </cfRule>
  </conditionalFormatting>
  <pageMargins left="0.59055118110236227" right="0.39370078740157483" top="0.19685039370078741" bottom="0.19685039370078741" header="0.19685039370078741" footer="0.19685039370078741"/>
  <pageSetup paperSize="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52"/>
  <sheetViews>
    <sheetView showGridLines="0" zoomScaleNormal="100" workbookViewId="0">
      <selection activeCell="A10" sqref="A10:I10"/>
    </sheetView>
  </sheetViews>
  <sheetFormatPr baseColWidth="10" defaultColWidth="11.42578125" defaultRowHeight="12" x14ac:dyDescent="0.2"/>
  <cols>
    <col min="1" max="1" width="5.5703125" style="89" customWidth="1"/>
    <col min="2" max="9" width="10.5703125" style="89" customWidth="1"/>
    <col min="10" max="16384" width="11.42578125" style="89"/>
  </cols>
  <sheetData>
    <row r="1" spans="1:9" s="86" customFormat="1" ht="15" customHeight="1" x14ac:dyDescent="0.2">
      <c r="A1" s="82"/>
      <c r="B1" s="83"/>
      <c r="C1" s="83"/>
      <c r="D1" s="84"/>
      <c r="E1" s="85"/>
      <c r="F1" s="85"/>
      <c r="G1" s="85" t="s">
        <v>354</v>
      </c>
      <c r="H1" s="497" t="str">
        <f>'Seite 1'!H20</f>
        <v>F-JH</v>
      </c>
      <c r="I1" s="549"/>
    </row>
    <row r="2" spans="1:9" s="86" customFormat="1" ht="15" customHeight="1" x14ac:dyDescent="0.2">
      <c r="A2" s="82"/>
      <c r="B2" s="83"/>
      <c r="C2" s="83"/>
      <c r="D2" s="83"/>
      <c r="G2" s="87"/>
      <c r="H2" s="88"/>
      <c r="I2" s="61" t="str">
        <f>'Seite 1'!$A$66</f>
        <v>Formularversion: V 2.1 vom 31.08.23 - öffentlich -</v>
      </c>
    </row>
    <row r="3" spans="1:9" s="86" customFormat="1" ht="15" customHeight="1" x14ac:dyDescent="0.2">
      <c r="A3" s="82"/>
      <c r="B3" s="83"/>
      <c r="C3" s="83"/>
      <c r="D3" s="83"/>
      <c r="G3" s="87"/>
      <c r="H3" s="88"/>
      <c r="I3" s="62" t="str">
        <f>'Seite 1'!$A$65</f>
        <v>Antrag zum Landesjugendförderplan</v>
      </c>
    </row>
    <row r="4" spans="1:9" s="86" customFormat="1" ht="18" customHeight="1" x14ac:dyDescent="0.2">
      <c r="A4" s="718" t="str">
        <f>CONCATENATE("Formblatt ",'Seite 2'!B50,": ",'Seite 2'!C50)</f>
        <v>Formblatt 6a: Einzelprojekte der Kinder- und Jugenderholung</v>
      </c>
      <c r="B4" s="719"/>
      <c r="C4" s="719"/>
      <c r="D4" s="719"/>
      <c r="E4" s="719"/>
      <c r="F4" s="719"/>
      <c r="G4" s="719"/>
      <c r="H4" s="719"/>
      <c r="I4" s="720"/>
    </row>
    <row r="5" spans="1:9" s="4" customFormat="1" ht="18" customHeight="1" x14ac:dyDescent="0.2">
      <c r="A5" s="585" t="str">
        <f>IF('Seite 1'!$D$24="","Antragsteller/Träger",'Seite 1'!$D$24)</f>
        <v>Antragsteller/Träger</v>
      </c>
      <c r="B5" s="586"/>
      <c r="C5" s="586"/>
      <c r="D5" s="586"/>
      <c r="E5" s="586"/>
      <c r="F5" s="586"/>
      <c r="G5" s="586"/>
      <c r="H5" s="586"/>
      <c r="I5" s="587"/>
    </row>
    <row r="6" spans="1:9" ht="3.95" customHeight="1" x14ac:dyDescent="0.2"/>
    <row r="7" spans="1:9" ht="30" customHeight="1" x14ac:dyDescent="0.2">
      <c r="A7" s="163" t="s">
        <v>245</v>
      </c>
      <c r="B7" s="164"/>
      <c r="C7" s="164"/>
      <c r="D7" s="164"/>
      <c r="E7" s="164"/>
      <c r="F7" s="164"/>
      <c r="G7" s="164"/>
      <c r="H7" s="165"/>
      <c r="I7" s="166"/>
    </row>
    <row r="8" spans="1:9" ht="3.95" customHeight="1" x14ac:dyDescent="0.2"/>
    <row r="9" spans="1:9" ht="18" customHeight="1" x14ac:dyDescent="0.2">
      <c r="A9" s="704" t="s">
        <v>244</v>
      </c>
      <c r="B9" s="705"/>
      <c r="C9" s="705"/>
      <c r="D9" s="705"/>
      <c r="E9" s="705"/>
      <c r="F9" s="705"/>
      <c r="G9" s="705"/>
      <c r="H9" s="705"/>
      <c r="I9" s="706"/>
    </row>
    <row r="10" spans="1:9" ht="18" customHeight="1" x14ac:dyDescent="0.2">
      <c r="A10" s="717"/>
      <c r="B10" s="717"/>
      <c r="C10" s="717"/>
      <c r="D10" s="717"/>
      <c r="E10" s="717"/>
      <c r="F10" s="717"/>
      <c r="G10" s="717"/>
      <c r="H10" s="717"/>
      <c r="I10" s="717"/>
    </row>
    <row r="11" spans="1:9" ht="18" customHeight="1" x14ac:dyDescent="0.2">
      <c r="A11" s="717"/>
      <c r="B11" s="717"/>
      <c r="C11" s="717"/>
      <c r="D11" s="717"/>
      <c r="E11" s="717"/>
      <c r="F11" s="717"/>
      <c r="G11" s="717"/>
      <c r="H11" s="717"/>
      <c r="I11" s="717"/>
    </row>
    <row r="12" spans="1:9" ht="18" customHeight="1" x14ac:dyDescent="0.2">
      <c r="A12" s="717"/>
      <c r="B12" s="717"/>
      <c r="C12" s="717"/>
      <c r="D12" s="717"/>
      <c r="E12" s="717"/>
      <c r="F12" s="717"/>
      <c r="G12" s="717"/>
      <c r="H12" s="717"/>
      <c r="I12" s="717"/>
    </row>
    <row r="13" spans="1:9" ht="18" customHeight="1" x14ac:dyDescent="0.2">
      <c r="A13" s="717"/>
      <c r="B13" s="717"/>
      <c r="C13" s="717"/>
      <c r="D13" s="717"/>
      <c r="E13" s="717"/>
      <c r="F13" s="717"/>
      <c r="G13" s="717"/>
      <c r="H13" s="717"/>
      <c r="I13" s="717"/>
    </row>
    <row r="14" spans="1:9" ht="18" customHeight="1" x14ac:dyDescent="0.2">
      <c r="A14" s="717"/>
      <c r="B14" s="717"/>
      <c r="C14" s="717"/>
      <c r="D14" s="717"/>
      <c r="E14" s="717"/>
      <c r="F14" s="717"/>
      <c r="G14" s="717"/>
      <c r="H14" s="717"/>
      <c r="I14" s="717"/>
    </row>
    <row r="15" spans="1:9" ht="18" customHeight="1" x14ac:dyDescent="0.2">
      <c r="A15" s="717"/>
      <c r="B15" s="717"/>
      <c r="C15" s="717"/>
      <c r="D15" s="717"/>
      <c r="E15" s="717"/>
      <c r="F15" s="717"/>
      <c r="G15" s="717"/>
      <c r="H15" s="717"/>
      <c r="I15" s="717"/>
    </row>
    <row r="16" spans="1:9" ht="18" customHeight="1" x14ac:dyDescent="0.2">
      <c r="A16" s="717"/>
      <c r="B16" s="717"/>
      <c r="C16" s="717"/>
      <c r="D16" s="717"/>
      <c r="E16" s="717"/>
      <c r="F16" s="717"/>
      <c r="G16" s="717"/>
      <c r="H16" s="717"/>
      <c r="I16" s="717"/>
    </row>
    <row r="17" spans="1:9" ht="18" customHeight="1" x14ac:dyDescent="0.2">
      <c r="A17" s="717"/>
      <c r="B17" s="717"/>
      <c r="C17" s="717"/>
      <c r="D17" s="717"/>
      <c r="E17" s="717"/>
      <c r="F17" s="717"/>
      <c r="G17" s="717"/>
      <c r="H17" s="717"/>
      <c r="I17" s="717"/>
    </row>
    <row r="18" spans="1:9" ht="18" customHeight="1" x14ac:dyDescent="0.2">
      <c r="A18" s="717"/>
      <c r="B18" s="717"/>
      <c r="C18" s="717"/>
      <c r="D18" s="717"/>
      <c r="E18" s="717"/>
      <c r="F18" s="717"/>
      <c r="G18" s="717"/>
      <c r="H18" s="717"/>
      <c r="I18" s="717"/>
    </row>
    <row r="19" spans="1:9" ht="3.95" customHeight="1" x14ac:dyDescent="0.2"/>
    <row r="20" spans="1:9" ht="18" customHeight="1" x14ac:dyDescent="0.2">
      <c r="A20" s="722" t="s">
        <v>388</v>
      </c>
      <c r="B20" s="723"/>
      <c r="C20" s="723"/>
      <c r="D20" s="723"/>
      <c r="E20" s="723"/>
      <c r="F20" s="723"/>
      <c r="G20" s="723"/>
      <c r="H20" s="723"/>
      <c r="I20" s="724"/>
    </row>
    <row r="21" spans="1:9" ht="12" customHeight="1" x14ac:dyDescent="0.2">
      <c r="A21" s="725" t="s">
        <v>442</v>
      </c>
      <c r="B21" s="726"/>
      <c r="C21" s="726"/>
      <c r="D21" s="726"/>
      <c r="E21" s="726"/>
      <c r="F21" s="726"/>
      <c r="G21" s="726"/>
      <c r="H21" s="726"/>
      <c r="I21" s="727"/>
    </row>
    <row r="22" spans="1:9" ht="12" customHeight="1" x14ac:dyDescent="0.2">
      <c r="A22" s="728"/>
      <c r="B22" s="726"/>
      <c r="C22" s="726"/>
      <c r="D22" s="726"/>
      <c r="E22" s="726"/>
      <c r="F22" s="726"/>
      <c r="G22" s="726"/>
      <c r="H22" s="726"/>
      <c r="I22" s="727"/>
    </row>
    <row r="23" spans="1:9" ht="12" customHeight="1" x14ac:dyDescent="0.2">
      <c r="A23" s="728"/>
      <c r="B23" s="726"/>
      <c r="C23" s="726"/>
      <c r="D23" s="726"/>
      <c r="E23" s="726"/>
      <c r="F23" s="726"/>
      <c r="G23" s="726"/>
      <c r="H23" s="726"/>
      <c r="I23" s="727"/>
    </row>
    <row r="24" spans="1:9" ht="12" customHeight="1" x14ac:dyDescent="0.2">
      <c r="A24" s="728"/>
      <c r="B24" s="726"/>
      <c r="C24" s="726"/>
      <c r="D24" s="726"/>
      <c r="E24" s="726"/>
      <c r="F24" s="726"/>
      <c r="G24" s="726"/>
      <c r="H24" s="726"/>
      <c r="I24" s="727"/>
    </row>
    <row r="25" spans="1:9" ht="12" customHeight="1" x14ac:dyDescent="0.2">
      <c r="A25" s="728"/>
      <c r="B25" s="726"/>
      <c r="C25" s="726"/>
      <c r="D25" s="726"/>
      <c r="E25" s="726"/>
      <c r="F25" s="726"/>
      <c r="G25" s="726"/>
      <c r="H25" s="726"/>
      <c r="I25" s="727"/>
    </row>
    <row r="26" spans="1:9" ht="12" customHeight="1" x14ac:dyDescent="0.2">
      <c r="A26" s="728"/>
      <c r="B26" s="726"/>
      <c r="C26" s="726"/>
      <c r="D26" s="726"/>
      <c r="E26" s="726"/>
      <c r="F26" s="726"/>
      <c r="G26" s="726"/>
      <c r="H26" s="726"/>
      <c r="I26" s="727"/>
    </row>
    <row r="27" spans="1:9" ht="12" customHeight="1" x14ac:dyDescent="0.2">
      <c r="A27" s="728"/>
      <c r="B27" s="726"/>
      <c r="C27" s="726"/>
      <c r="D27" s="726"/>
      <c r="E27" s="726"/>
      <c r="F27" s="726"/>
      <c r="G27" s="726"/>
      <c r="H27" s="726"/>
      <c r="I27" s="727"/>
    </row>
    <row r="28" spans="1:9" ht="12" customHeight="1" x14ac:dyDescent="0.2">
      <c r="A28" s="728"/>
      <c r="B28" s="726"/>
      <c r="C28" s="726"/>
      <c r="D28" s="726"/>
      <c r="E28" s="726"/>
      <c r="F28" s="726"/>
      <c r="G28" s="726"/>
      <c r="H28" s="726"/>
      <c r="I28" s="727"/>
    </row>
    <row r="29" spans="1:9" ht="12" customHeight="1" x14ac:dyDescent="0.2">
      <c r="A29" s="729"/>
      <c r="B29" s="730"/>
      <c r="C29" s="730"/>
      <c r="D29" s="730"/>
      <c r="E29" s="730"/>
      <c r="F29" s="730"/>
      <c r="G29" s="730"/>
      <c r="H29" s="730"/>
      <c r="I29" s="731"/>
    </row>
    <row r="30" spans="1:9" ht="18" customHeight="1" x14ac:dyDescent="0.2">
      <c r="A30" s="717"/>
      <c r="B30" s="717"/>
      <c r="C30" s="717"/>
      <c r="D30" s="717"/>
      <c r="E30" s="717"/>
      <c r="F30" s="717"/>
      <c r="G30" s="717"/>
      <c r="H30" s="717"/>
      <c r="I30" s="717"/>
    </row>
    <row r="31" spans="1:9" ht="18" customHeight="1" x14ac:dyDescent="0.2">
      <c r="A31" s="732"/>
      <c r="B31" s="732"/>
      <c r="C31" s="732"/>
      <c r="D31" s="732"/>
      <c r="E31" s="732"/>
      <c r="F31" s="732"/>
      <c r="G31" s="732"/>
      <c r="H31" s="732"/>
      <c r="I31" s="732"/>
    </row>
    <row r="32" spans="1:9" ht="18" customHeight="1" x14ac:dyDescent="0.2">
      <c r="A32" s="717"/>
      <c r="B32" s="717"/>
      <c r="C32" s="717"/>
      <c r="D32" s="717"/>
      <c r="E32" s="717"/>
      <c r="F32" s="717"/>
      <c r="G32" s="717"/>
      <c r="H32" s="717"/>
      <c r="I32" s="717"/>
    </row>
    <row r="33" spans="1:9" ht="18" customHeight="1" x14ac:dyDescent="0.2">
      <c r="A33" s="717"/>
      <c r="B33" s="717"/>
      <c r="C33" s="717"/>
      <c r="D33" s="717"/>
      <c r="E33" s="717"/>
      <c r="F33" s="717"/>
      <c r="G33" s="717"/>
      <c r="H33" s="717"/>
      <c r="I33" s="717"/>
    </row>
    <row r="34" spans="1:9" ht="18" customHeight="1" x14ac:dyDescent="0.2">
      <c r="A34" s="717"/>
      <c r="B34" s="717"/>
      <c r="C34" s="717"/>
      <c r="D34" s="717"/>
      <c r="E34" s="717"/>
      <c r="F34" s="717"/>
      <c r="G34" s="717"/>
      <c r="H34" s="717"/>
      <c r="I34" s="717"/>
    </row>
    <row r="35" spans="1:9" ht="18" customHeight="1" x14ac:dyDescent="0.2">
      <c r="A35" s="717"/>
      <c r="B35" s="717"/>
      <c r="C35" s="717"/>
      <c r="D35" s="717"/>
      <c r="E35" s="717"/>
      <c r="F35" s="717"/>
      <c r="G35" s="717"/>
      <c r="H35" s="717"/>
      <c r="I35" s="717"/>
    </row>
    <row r="36" spans="1:9" ht="18" customHeight="1" x14ac:dyDescent="0.2">
      <c r="A36" s="717"/>
      <c r="B36" s="717"/>
      <c r="C36" s="717"/>
      <c r="D36" s="717"/>
      <c r="E36" s="717"/>
      <c r="F36" s="717"/>
      <c r="G36" s="717"/>
      <c r="H36" s="717"/>
      <c r="I36" s="717"/>
    </row>
    <row r="37" spans="1:9" ht="3.95" customHeight="1" x14ac:dyDescent="0.2"/>
    <row r="38" spans="1:9" ht="18" customHeight="1" x14ac:dyDescent="0.2">
      <c r="A38" s="711" t="s">
        <v>384</v>
      </c>
      <c r="B38" s="712"/>
      <c r="C38" s="712"/>
      <c r="D38" s="712"/>
      <c r="E38" s="712"/>
      <c r="F38" s="712"/>
      <c r="G38" s="713"/>
      <c r="H38" s="721"/>
      <c r="I38" s="709"/>
    </row>
    <row r="39" spans="1:9" ht="18" customHeight="1" x14ac:dyDescent="0.2">
      <c r="A39" s="711" t="s">
        <v>255</v>
      </c>
      <c r="B39" s="712"/>
      <c r="C39" s="712"/>
      <c r="D39" s="712"/>
      <c r="E39" s="712"/>
      <c r="F39" s="712"/>
      <c r="G39" s="713"/>
      <c r="H39" s="733">
        <f>SUMPRODUCT(ROUND(H40:H41,0))</f>
        <v>0</v>
      </c>
      <c r="I39" s="733"/>
    </row>
    <row r="40" spans="1:9" ht="18" customHeight="1" x14ac:dyDescent="0.2">
      <c r="A40" s="734" t="s">
        <v>381</v>
      </c>
      <c r="B40" s="735"/>
      <c r="C40" s="735"/>
      <c r="D40" s="735"/>
      <c r="E40" s="735"/>
      <c r="F40" s="735"/>
      <c r="G40" s="736"/>
      <c r="H40" s="709"/>
      <c r="I40" s="709"/>
    </row>
    <row r="41" spans="1:9" ht="18" customHeight="1" x14ac:dyDescent="0.2">
      <c r="A41" s="734" t="s">
        <v>382</v>
      </c>
      <c r="B41" s="735"/>
      <c r="C41" s="735"/>
      <c r="D41" s="735"/>
      <c r="E41" s="735"/>
      <c r="F41" s="735"/>
      <c r="G41" s="736"/>
      <c r="H41" s="709"/>
      <c r="I41" s="709"/>
    </row>
    <row r="42" spans="1:9" ht="3.95" customHeight="1" x14ac:dyDescent="0.2">
      <c r="A42" s="97"/>
    </row>
    <row r="43" spans="1:9" ht="30" customHeight="1" x14ac:dyDescent="0.2">
      <c r="A43" s="704" t="s">
        <v>249</v>
      </c>
      <c r="B43" s="705"/>
      <c r="C43" s="705"/>
      <c r="D43" s="705"/>
      <c r="E43" s="705"/>
      <c r="F43" s="705"/>
      <c r="G43" s="706"/>
      <c r="H43" s="669" t="s">
        <v>232</v>
      </c>
      <c r="I43" s="687"/>
    </row>
    <row r="44" spans="1:9" ht="18" customHeight="1" x14ac:dyDescent="0.2">
      <c r="A44" s="710" t="s">
        <v>383</v>
      </c>
      <c r="B44" s="710"/>
      <c r="C44" s="710"/>
      <c r="D44" s="710"/>
      <c r="E44" s="710"/>
      <c r="F44" s="710"/>
      <c r="G44" s="710"/>
      <c r="H44" s="688"/>
      <c r="I44" s="688"/>
    </row>
    <row r="45" spans="1:9" ht="18" customHeight="1" x14ac:dyDescent="0.2">
      <c r="A45" s="710" t="s">
        <v>385</v>
      </c>
      <c r="B45" s="710"/>
      <c r="C45" s="710"/>
      <c r="D45" s="710"/>
      <c r="E45" s="710"/>
      <c r="F45" s="710"/>
      <c r="G45" s="710"/>
      <c r="H45" s="688"/>
      <c r="I45" s="688"/>
    </row>
    <row r="46" spans="1:9" ht="18" customHeight="1" x14ac:dyDescent="0.2">
      <c r="A46" s="710" t="s">
        <v>386</v>
      </c>
      <c r="B46" s="710"/>
      <c r="C46" s="710"/>
      <c r="D46" s="710"/>
      <c r="E46" s="710"/>
      <c r="F46" s="710"/>
      <c r="G46" s="710"/>
      <c r="H46" s="688"/>
      <c r="I46" s="688"/>
    </row>
    <row r="47" spans="1:9" ht="18" customHeight="1" x14ac:dyDescent="0.2">
      <c r="A47" s="710" t="s">
        <v>277</v>
      </c>
      <c r="B47" s="710"/>
      <c r="C47" s="710"/>
      <c r="D47" s="710"/>
      <c r="E47" s="710"/>
      <c r="F47" s="710"/>
      <c r="G47" s="710"/>
      <c r="H47" s="688"/>
      <c r="I47" s="688"/>
    </row>
    <row r="48" spans="1:9" ht="18" customHeight="1" x14ac:dyDescent="0.2">
      <c r="A48" s="710" t="s">
        <v>278</v>
      </c>
      <c r="B48" s="710"/>
      <c r="C48" s="710"/>
      <c r="D48" s="710"/>
      <c r="E48" s="710"/>
      <c r="F48" s="710"/>
      <c r="G48" s="710"/>
      <c r="H48" s="688"/>
      <c r="I48" s="688"/>
    </row>
    <row r="49" spans="1:9" ht="18" customHeight="1" x14ac:dyDescent="0.2">
      <c r="A49" s="710" t="s">
        <v>387</v>
      </c>
      <c r="B49" s="710"/>
      <c r="C49" s="710"/>
      <c r="D49" s="710"/>
      <c r="E49" s="710"/>
      <c r="F49" s="710"/>
      <c r="G49" s="710"/>
      <c r="H49" s="688"/>
      <c r="I49" s="688"/>
    </row>
    <row r="50" spans="1:9" ht="18" customHeight="1" x14ac:dyDescent="0.2">
      <c r="A50" s="714"/>
      <c r="B50" s="714"/>
      <c r="C50" s="714"/>
      <c r="D50" s="714"/>
      <c r="E50" s="714"/>
      <c r="F50" s="714"/>
      <c r="G50" s="714"/>
      <c r="H50" s="688"/>
      <c r="I50" s="688"/>
    </row>
    <row r="51" spans="1:9" ht="18" customHeight="1" x14ac:dyDescent="0.2">
      <c r="A51" s="714"/>
      <c r="B51" s="714"/>
      <c r="C51" s="714"/>
      <c r="D51" s="714"/>
      <c r="E51" s="714"/>
      <c r="F51" s="714"/>
      <c r="G51" s="714"/>
      <c r="H51" s="688"/>
      <c r="I51" s="688"/>
    </row>
    <row r="52" spans="1:9" ht="18" customHeight="1" x14ac:dyDescent="0.2">
      <c r="A52" s="716" t="s">
        <v>140</v>
      </c>
      <c r="B52" s="716"/>
      <c r="C52" s="716"/>
      <c r="D52" s="716"/>
      <c r="E52" s="716"/>
      <c r="F52" s="716"/>
      <c r="G52" s="716"/>
      <c r="H52" s="715">
        <f>SUMPRODUCT(ROUND(H44:H51,2))</f>
        <v>0</v>
      </c>
      <c r="I52" s="715"/>
    </row>
  </sheetData>
  <sheetProtection password="EDE9" sheet="1" objects="1" scenarios="1" selectLockedCells="1"/>
  <mergeCells count="50">
    <mergeCell ref="A52:G52"/>
    <mergeCell ref="H52:I52"/>
    <mergeCell ref="A41:G41"/>
    <mergeCell ref="H41:I41"/>
    <mergeCell ref="H48:I48"/>
    <mergeCell ref="H49:I49"/>
    <mergeCell ref="A48:G48"/>
    <mergeCell ref="A49:G49"/>
    <mergeCell ref="A50:G50"/>
    <mergeCell ref="H50:I50"/>
    <mergeCell ref="A51:G51"/>
    <mergeCell ref="H51:I51"/>
    <mergeCell ref="A45:G45"/>
    <mergeCell ref="H45:I45"/>
    <mergeCell ref="A46:G46"/>
    <mergeCell ref="H46:I46"/>
    <mergeCell ref="A47:G47"/>
    <mergeCell ref="H47:I47"/>
    <mergeCell ref="A40:G40"/>
    <mergeCell ref="H40:I40"/>
    <mergeCell ref="A43:G43"/>
    <mergeCell ref="H43:I43"/>
    <mergeCell ref="A44:G44"/>
    <mergeCell ref="H44:I44"/>
    <mergeCell ref="A35:I35"/>
    <mergeCell ref="A36:I36"/>
    <mergeCell ref="A38:G38"/>
    <mergeCell ref="H38:I38"/>
    <mergeCell ref="A39:G39"/>
    <mergeCell ref="H39:I39"/>
    <mergeCell ref="A11:I11"/>
    <mergeCell ref="A12:I12"/>
    <mergeCell ref="A13:I13"/>
    <mergeCell ref="A34:I34"/>
    <mergeCell ref="A14:I14"/>
    <mergeCell ref="A15:I15"/>
    <mergeCell ref="A16:I16"/>
    <mergeCell ref="A17:I17"/>
    <mergeCell ref="A18:I18"/>
    <mergeCell ref="A20:I20"/>
    <mergeCell ref="A21:I29"/>
    <mergeCell ref="A30:I30"/>
    <mergeCell ref="A31:I31"/>
    <mergeCell ref="A32:I32"/>
    <mergeCell ref="A33:I33"/>
    <mergeCell ref="H1:I1"/>
    <mergeCell ref="A4:I4"/>
    <mergeCell ref="A9:I9"/>
    <mergeCell ref="A10:I10"/>
    <mergeCell ref="A5:I5"/>
  </mergeCells>
  <conditionalFormatting sqref="H1">
    <cfRule type="cellIs" dxfId="6" priority="1" stopIfTrue="1" operator="equal">
      <formula>0</formula>
    </cfRule>
  </conditionalFormatting>
  <pageMargins left="0.59055118110236227" right="0.39370078740157483" top="0.19685039370078741" bottom="0.19685039370078741" header="0.19685039370078741"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8</xdr:col>
                    <xdr:colOff>114300</xdr:colOff>
                    <xdr:row>6</xdr:row>
                    <xdr:rowOff>85725</xdr:rowOff>
                  </from>
                  <to>
                    <xdr:col>8</xdr:col>
                    <xdr:colOff>628650</xdr:colOff>
                    <xdr:row>6</xdr:row>
                    <xdr:rowOff>304800</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7</xdr:col>
                    <xdr:colOff>228600</xdr:colOff>
                    <xdr:row>6</xdr:row>
                    <xdr:rowOff>85725</xdr:rowOff>
                  </from>
                  <to>
                    <xdr:col>8</xdr:col>
                    <xdr:colOff>38100</xdr:colOff>
                    <xdr:row>6</xdr:row>
                    <xdr:rowOff>304800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I44"/>
  <sheetViews>
    <sheetView showGridLines="0" workbookViewId="0">
      <selection activeCell="A8" sqref="A8:C8"/>
    </sheetView>
  </sheetViews>
  <sheetFormatPr baseColWidth="10" defaultColWidth="11.42578125" defaultRowHeight="12" x14ac:dyDescent="0.2"/>
  <cols>
    <col min="1" max="1" width="5.5703125" style="4" customWidth="1"/>
    <col min="2" max="9" width="10.5703125" style="4" customWidth="1"/>
    <col min="10" max="16384" width="11.42578125" style="4"/>
  </cols>
  <sheetData>
    <row r="1" spans="1:9" s="1" customFormat="1" ht="15" customHeight="1" x14ac:dyDescent="0.2">
      <c r="A1" s="22"/>
      <c r="B1" s="3"/>
      <c r="C1" s="3"/>
      <c r="D1" s="18"/>
      <c r="E1" s="12"/>
      <c r="F1" s="12"/>
      <c r="G1" s="91" t="s">
        <v>354</v>
      </c>
      <c r="H1" s="497" t="str">
        <f>'Seite 1'!H20</f>
        <v>F-JH</v>
      </c>
      <c r="I1" s="549"/>
    </row>
    <row r="2" spans="1:9" s="1" customFormat="1" ht="15" customHeight="1" x14ac:dyDescent="0.2">
      <c r="A2" s="22"/>
      <c r="B2" s="3"/>
      <c r="C2" s="3"/>
      <c r="D2" s="3"/>
      <c r="G2" s="6"/>
      <c r="H2" s="13"/>
      <c r="I2" s="61" t="str">
        <f>'Seite 1'!A65</f>
        <v>Antrag zum Landesjugendförderplan</v>
      </c>
    </row>
    <row r="3" spans="1:9" s="1" customFormat="1" ht="15" customHeight="1" x14ac:dyDescent="0.2">
      <c r="A3" s="22"/>
      <c r="B3" s="3"/>
      <c r="C3" s="3"/>
      <c r="D3" s="3"/>
      <c r="G3" s="6"/>
      <c r="H3" s="13"/>
      <c r="I3" s="62" t="str">
        <f>'Seite 1'!A66</f>
        <v>Formularversion: V 2.1 vom 31.08.23 - öffentlich -</v>
      </c>
    </row>
    <row r="4" spans="1:9" s="1" customFormat="1" ht="18" customHeight="1" x14ac:dyDescent="0.2">
      <c r="A4" s="554" t="str">
        <f>CONCATENATE("Formblatt ",'Seite 2'!B51,": ",'Seite 2'!C51)</f>
        <v>Formblatt 7: Internationale Jugendarbeit bei den Jugendverbänden</v>
      </c>
      <c r="B4" s="555"/>
      <c r="C4" s="555"/>
      <c r="D4" s="555"/>
      <c r="E4" s="555"/>
      <c r="F4" s="555"/>
      <c r="G4" s="555"/>
      <c r="H4" s="555"/>
      <c r="I4" s="556"/>
    </row>
    <row r="5" spans="1:9" ht="18" customHeight="1" x14ac:dyDescent="0.2">
      <c r="A5" s="585" t="str">
        <f>IF('Seite 1'!$D$24="","Antragsteller/Träger",'Seite 1'!$D$24)</f>
        <v>Antragsteller/Träger</v>
      </c>
      <c r="B5" s="586"/>
      <c r="C5" s="586"/>
      <c r="D5" s="586"/>
      <c r="E5" s="586"/>
      <c r="F5" s="586"/>
      <c r="G5" s="586"/>
      <c r="H5" s="586"/>
      <c r="I5" s="587"/>
    </row>
    <row r="6" spans="1:9" ht="3.95" customHeight="1" x14ac:dyDescent="0.2"/>
    <row r="7" spans="1:9" ht="18" customHeight="1" x14ac:dyDescent="0.2">
      <c r="A7" s="670" t="s">
        <v>11</v>
      </c>
      <c r="B7" s="670"/>
      <c r="C7" s="670"/>
      <c r="D7" s="670" t="s">
        <v>83</v>
      </c>
      <c r="E7" s="670"/>
      <c r="F7" s="670"/>
      <c r="G7" s="670"/>
      <c r="H7" s="670"/>
      <c r="I7" s="670"/>
    </row>
    <row r="8" spans="1:9" ht="18" customHeight="1" x14ac:dyDescent="0.2">
      <c r="A8" s="656"/>
      <c r="B8" s="657"/>
      <c r="C8" s="657"/>
      <c r="D8" s="656"/>
      <c r="E8" s="657"/>
      <c r="F8" s="657"/>
      <c r="G8" s="657"/>
      <c r="H8" s="657"/>
      <c r="I8" s="657"/>
    </row>
    <row r="9" spans="1:9" ht="18" customHeight="1" x14ac:dyDescent="0.2">
      <c r="A9" s="656"/>
      <c r="B9" s="657"/>
      <c r="C9" s="657"/>
      <c r="D9" s="656"/>
      <c r="E9" s="657"/>
      <c r="F9" s="657"/>
      <c r="G9" s="657"/>
      <c r="H9" s="657"/>
      <c r="I9" s="657"/>
    </row>
    <row r="10" spans="1:9" ht="18" customHeight="1" x14ac:dyDescent="0.2">
      <c r="A10" s="656"/>
      <c r="B10" s="657"/>
      <c r="C10" s="657"/>
      <c r="D10" s="656"/>
      <c r="E10" s="657"/>
      <c r="F10" s="657"/>
      <c r="G10" s="657"/>
      <c r="H10" s="657"/>
      <c r="I10" s="657"/>
    </row>
    <row r="11" spans="1:9" ht="18" customHeight="1" x14ac:dyDescent="0.2">
      <c r="A11" s="656"/>
      <c r="B11" s="657"/>
      <c r="C11" s="657"/>
      <c r="D11" s="656"/>
      <c r="E11" s="657"/>
      <c r="F11" s="657"/>
      <c r="G11" s="657"/>
      <c r="H11" s="657"/>
      <c r="I11" s="657"/>
    </row>
    <row r="12" spans="1:9" ht="18" customHeight="1" x14ac:dyDescent="0.2">
      <c r="A12" s="656"/>
      <c r="B12" s="657"/>
      <c r="C12" s="657"/>
      <c r="D12" s="656"/>
      <c r="E12" s="657"/>
      <c r="F12" s="657"/>
      <c r="G12" s="657"/>
      <c r="H12" s="657"/>
      <c r="I12" s="657"/>
    </row>
    <row r="13" spans="1:9" ht="18" customHeight="1" x14ac:dyDescent="0.2">
      <c r="A13" s="656"/>
      <c r="B13" s="657"/>
      <c r="C13" s="657"/>
      <c r="D13" s="656"/>
      <c r="E13" s="657"/>
      <c r="F13" s="657"/>
      <c r="G13" s="657"/>
      <c r="H13" s="657"/>
      <c r="I13" s="657"/>
    </row>
    <row r="14" spans="1:9" ht="18" customHeight="1" x14ac:dyDescent="0.2">
      <c r="A14" s="656"/>
      <c r="B14" s="657"/>
      <c r="C14" s="657"/>
      <c r="D14" s="656"/>
      <c r="E14" s="657"/>
      <c r="F14" s="657"/>
      <c r="G14" s="657"/>
      <c r="H14" s="657"/>
      <c r="I14" s="657"/>
    </row>
    <row r="15" spans="1:9" ht="18" customHeight="1" x14ac:dyDescent="0.2">
      <c r="A15" s="656"/>
      <c r="B15" s="657"/>
      <c r="C15" s="657"/>
      <c r="D15" s="656"/>
      <c r="E15" s="657"/>
      <c r="F15" s="657"/>
      <c r="G15" s="657"/>
      <c r="H15" s="657"/>
      <c r="I15" s="657"/>
    </row>
    <row r="16" spans="1:9" ht="18" customHeight="1" x14ac:dyDescent="0.2">
      <c r="A16" s="656"/>
      <c r="B16" s="657"/>
      <c r="C16" s="657"/>
      <c r="D16" s="656"/>
      <c r="E16" s="657"/>
      <c r="F16" s="657"/>
      <c r="G16" s="657"/>
      <c r="H16" s="657"/>
      <c r="I16" s="657"/>
    </row>
    <row r="17" spans="1:9" ht="18" customHeight="1" x14ac:dyDescent="0.2">
      <c r="A17" s="656"/>
      <c r="B17" s="657"/>
      <c r="C17" s="657"/>
      <c r="D17" s="656"/>
      <c r="E17" s="657"/>
      <c r="F17" s="657"/>
      <c r="G17" s="657"/>
      <c r="H17" s="657"/>
      <c r="I17" s="657"/>
    </row>
    <row r="18" spans="1:9" ht="18" customHeight="1" x14ac:dyDescent="0.2">
      <c r="A18" s="656"/>
      <c r="B18" s="657"/>
      <c r="C18" s="657"/>
      <c r="D18" s="656"/>
      <c r="E18" s="657"/>
      <c r="F18" s="657"/>
      <c r="G18" s="657"/>
      <c r="H18" s="657"/>
      <c r="I18" s="657"/>
    </row>
    <row r="19" spans="1:9" ht="18" customHeight="1" x14ac:dyDescent="0.2">
      <c r="A19" s="656"/>
      <c r="B19" s="657"/>
      <c r="C19" s="657"/>
      <c r="D19" s="656"/>
      <c r="E19" s="657"/>
      <c r="F19" s="657"/>
      <c r="G19" s="657"/>
      <c r="H19" s="657"/>
      <c r="I19" s="657"/>
    </row>
    <row r="20" spans="1:9" ht="18" customHeight="1" x14ac:dyDescent="0.2">
      <c r="A20" s="656"/>
      <c r="B20" s="657"/>
      <c r="C20" s="657"/>
      <c r="D20" s="656"/>
      <c r="E20" s="657"/>
      <c r="F20" s="657"/>
      <c r="G20" s="657"/>
      <c r="H20" s="657"/>
      <c r="I20" s="657"/>
    </row>
    <row r="21" spans="1:9" ht="18" customHeight="1" x14ac:dyDescent="0.2">
      <c r="A21" s="656"/>
      <c r="B21" s="657"/>
      <c r="C21" s="657"/>
      <c r="D21" s="656"/>
      <c r="E21" s="657"/>
      <c r="F21" s="657"/>
      <c r="G21" s="657"/>
      <c r="H21" s="657"/>
      <c r="I21" s="657"/>
    </row>
    <row r="22" spans="1:9" ht="18" customHeight="1" x14ac:dyDescent="0.2">
      <c r="A22" s="656"/>
      <c r="B22" s="657"/>
      <c r="C22" s="657"/>
      <c r="D22" s="656"/>
      <c r="E22" s="657"/>
      <c r="F22" s="657"/>
      <c r="G22" s="657"/>
      <c r="H22" s="657"/>
      <c r="I22" s="657"/>
    </row>
    <row r="23" spans="1:9" ht="18" customHeight="1" x14ac:dyDescent="0.2">
      <c r="A23" s="656"/>
      <c r="B23" s="657"/>
      <c r="C23" s="657"/>
      <c r="D23" s="656"/>
      <c r="E23" s="657"/>
      <c r="F23" s="657"/>
      <c r="G23" s="657"/>
      <c r="H23" s="657"/>
      <c r="I23" s="657"/>
    </row>
    <row r="24" spans="1:9" ht="18" customHeight="1" x14ac:dyDescent="0.2">
      <c r="A24" s="656"/>
      <c r="B24" s="657"/>
      <c r="C24" s="657"/>
      <c r="D24" s="656"/>
      <c r="E24" s="657"/>
      <c r="F24" s="657"/>
      <c r="G24" s="657"/>
      <c r="H24" s="657"/>
      <c r="I24" s="657"/>
    </row>
    <row r="25" spans="1:9" ht="18" customHeight="1" x14ac:dyDescent="0.2">
      <c r="A25" s="656"/>
      <c r="B25" s="657"/>
      <c r="C25" s="657"/>
      <c r="D25" s="656"/>
      <c r="E25" s="657"/>
      <c r="F25" s="657"/>
      <c r="G25" s="657"/>
      <c r="H25" s="657"/>
      <c r="I25" s="657"/>
    </row>
    <row r="26" spans="1:9" ht="18" customHeight="1" x14ac:dyDescent="0.2">
      <c r="A26" s="656"/>
      <c r="B26" s="657"/>
      <c r="C26" s="657"/>
      <c r="D26" s="656"/>
      <c r="E26" s="657"/>
      <c r="F26" s="657"/>
      <c r="G26" s="657"/>
      <c r="H26" s="657"/>
      <c r="I26" s="657"/>
    </row>
    <row r="27" spans="1:9" ht="18" customHeight="1" x14ac:dyDescent="0.2">
      <c r="A27" s="656"/>
      <c r="B27" s="657"/>
      <c r="C27" s="657"/>
      <c r="D27" s="656"/>
      <c r="E27" s="657"/>
      <c r="F27" s="657"/>
      <c r="G27" s="657"/>
      <c r="H27" s="657"/>
      <c r="I27" s="657"/>
    </row>
    <row r="28" spans="1:9" ht="18" customHeight="1" x14ac:dyDescent="0.2">
      <c r="A28" s="656"/>
      <c r="B28" s="657"/>
      <c r="C28" s="657"/>
      <c r="D28" s="656"/>
      <c r="E28" s="657"/>
      <c r="F28" s="657"/>
      <c r="G28" s="657"/>
      <c r="H28" s="657"/>
      <c r="I28" s="657"/>
    </row>
    <row r="29" spans="1:9" ht="18" customHeight="1" x14ac:dyDescent="0.2">
      <c r="A29" s="656"/>
      <c r="B29" s="657"/>
      <c r="C29" s="657"/>
      <c r="D29" s="656"/>
      <c r="E29" s="657"/>
      <c r="F29" s="657"/>
      <c r="G29" s="657"/>
      <c r="H29" s="657"/>
      <c r="I29" s="657"/>
    </row>
    <row r="30" spans="1:9" ht="18" customHeight="1" x14ac:dyDescent="0.2">
      <c r="A30" s="656"/>
      <c r="B30" s="657"/>
      <c r="C30" s="657"/>
      <c r="D30" s="656"/>
      <c r="E30" s="657"/>
      <c r="F30" s="657"/>
      <c r="G30" s="657"/>
      <c r="H30" s="657"/>
      <c r="I30" s="657"/>
    </row>
    <row r="31" spans="1:9" ht="18" customHeight="1" x14ac:dyDescent="0.2">
      <c r="A31" s="656"/>
      <c r="B31" s="657"/>
      <c r="C31" s="657"/>
      <c r="D31" s="656"/>
      <c r="E31" s="657"/>
      <c r="F31" s="657"/>
      <c r="G31" s="657"/>
      <c r="H31" s="657"/>
      <c r="I31" s="657"/>
    </row>
    <row r="32" spans="1:9" ht="18" customHeight="1" x14ac:dyDescent="0.2">
      <c r="A32" s="656"/>
      <c r="B32" s="657"/>
      <c r="C32" s="657"/>
      <c r="D32" s="656"/>
      <c r="E32" s="657"/>
      <c r="F32" s="657"/>
      <c r="G32" s="657"/>
      <c r="H32" s="657"/>
      <c r="I32" s="657"/>
    </row>
    <row r="33" spans="1:9" ht="18" customHeight="1" x14ac:dyDescent="0.2">
      <c r="A33" s="656"/>
      <c r="B33" s="657"/>
      <c r="C33" s="657"/>
      <c r="D33" s="656"/>
      <c r="E33" s="657"/>
      <c r="F33" s="657"/>
      <c r="G33" s="657"/>
      <c r="H33" s="657"/>
      <c r="I33" s="657"/>
    </row>
    <row r="34" spans="1:9" ht="18" customHeight="1" x14ac:dyDescent="0.2">
      <c r="A34" s="656"/>
      <c r="B34" s="657"/>
      <c r="C34" s="657"/>
      <c r="D34" s="656"/>
      <c r="E34" s="657"/>
      <c r="F34" s="657"/>
      <c r="G34" s="657"/>
      <c r="H34" s="657"/>
      <c r="I34" s="657"/>
    </row>
    <row r="35" spans="1:9" ht="18" customHeight="1" x14ac:dyDescent="0.2">
      <c r="A35" s="656"/>
      <c r="B35" s="657"/>
      <c r="C35" s="657"/>
      <c r="D35" s="656"/>
      <c r="E35" s="657"/>
      <c r="F35" s="657"/>
      <c r="G35" s="657"/>
      <c r="H35" s="657"/>
      <c r="I35" s="657"/>
    </row>
    <row r="36" spans="1:9" ht="18" customHeight="1" x14ac:dyDescent="0.2">
      <c r="A36" s="656"/>
      <c r="B36" s="657"/>
      <c r="C36" s="657"/>
      <c r="D36" s="656"/>
      <c r="E36" s="657"/>
      <c r="F36" s="657"/>
      <c r="G36" s="657"/>
      <c r="H36" s="657"/>
      <c r="I36" s="657"/>
    </row>
    <row r="37" spans="1:9" ht="18" customHeight="1" x14ac:dyDescent="0.2">
      <c r="A37" s="656"/>
      <c r="B37" s="657"/>
      <c r="C37" s="657"/>
      <c r="D37" s="656"/>
      <c r="E37" s="657"/>
      <c r="F37" s="657"/>
      <c r="G37" s="657"/>
      <c r="H37" s="657"/>
      <c r="I37" s="657"/>
    </row>
    <row r="38" spans="1:9" ht="18" customHeight="1" x14ac:dyDescent="0.2">
      <c r="A38" s="656"/>
      <c r="B38" s="657"/>
      <c r="C38" s="657"/>
      <c r="D38" s="656"/>
      <c r="E38" s="657"/>
      <c r="F38" s="657"/>
      <c r="G38" s="657"/>
      <c r="H38" s="657"/>
      <c r="I38" s="657"/>
    </row>
    <row r="39" spans="1:9" ht="18" customHeight="1" x14ac:dyDescent="0.2">
      <c r="A39" s="656"/>
      <c r="B39" s="657"/>
      <c r="C39" s="657"/>
      <c r="D39" s="656"/>
      <c r="E39" s="657"/>
      <c r="F39" s="657"/>
      <c r="G39" s="657"/>
      <c r="H39" s="657"/>
      <c r="I39" s="657"/>
    </row>
    <row r="40" spans="1:9" ht="3.95" customHeight="1" x14ac:dyDescent="0.2"/>
    <row r="41" spans="1:9" ht="8.1" customHeight="1" x14ac:dyDescent="0.2">
      <c r="A41" s="136"/>
      <c r="B41" s="137"/>
      <c r="C41" s="137"/>
      <c r="D41" s="137"/>
      <c r="E41" s="137"/>
      <c r="F41" s="137"/>
      <c r="G41" s="137"/>
      <c r="H41" s="137"/>
      <c r="I41" s="138"/>
    </row>
    <row r="42" spans="1:9" ht="18" customHeight="1" x14ac:dyDescent="0.2">
      <c r="A42" s="139"/>
      <c r="B42" s="95"/>
      <c r="C42" s="95"/>
      <c r="D42" s="685" t="s">
        <v>265</v>
      </c>
      <c r="E42" s="686"/>
      <c r="F42" s="95"/>
      <c r="G42" s="685" t="s">
        <v>135</v>
      </c>
      <c r="H42" s="685"/>
      <c r="I42" s="140"/>
    </row>
    <row r="43" spans="1:9" ht="18" customHeight="1" x14ac:dyDescent="0.2">
      <c r="A43" s="139"/>
      <c r="B43" s="95"/>
      <c r="C43" s="95"/>
      <c r="D43" s="707"/>
      <c r="E43" s="708"/>
      <c r="F43" s="95"/>
      <c r="G43" s="707"/>
      <c r="H43" s="708"/>
      <c r="I43" s="140"/>
    </row>
    <row r="44" spans="1:9" ht="8.1" customHeight="1" x14ac:dyDescent="0.2">
      <c r="A44" s="141"/>
      <c r="B44" s="142"/>
      <c r="C44" s="142"/>
      <c r="D44" s="142"/>
      <c r="E44" s="142"/>
      <c r="F44" s="142"/>
      <c r="G44" s="142"/>
      <c r="H44" s="142"/>
      <c r="I44" s="143"/>
    </row>
  </sheetData>
  <sheetProtection password="EDE9" sheet="1" objects="1" scenarios="1" selectLockedCells="1"/>
  <mergeCells count="73">
    <mergeCell ref="A12:C12"/>
    <mergeCell ref="A19:C19"/>
    <mergeCell ref="A18:C18"/>
    <mergeCell ref="A17:C17"/>
    <mergeCell ref="A13:C13"/>
    <mergeCell ref="D17:I17"/>
    <mergeCell ref="D18:I18"/>
    <mergeCell ref="A23:C23"/>
    <mergeCell ref="A24:C24"/>
    <mergeCell ref="D22:I22"/>
    <mergeCell ref="D23:I23"/>
    <mergeCell ref="D24:I24"/>
    <mergeCell ref="A21:C21"/>
    <mergeCell ref="D12:I12"/>
    <mergeCell ref="D21:I21"/>
    <mergeCell ref="A16:C16"/>
    <mergeCell ref="D37:I37"/>
    <mergeCell ref="A39:C39"/>
    <mergeCell ref="A25:C25"/>
    <mergeCell ref="A35:C35"/>
    <mergeCell ref="D38:I38"/>
    <mergeCell ref="D39:I39"/>
    <mergeCell ref="A36:C36"/>
    <mergeCell ref="A37:C37"/>
    <mergeCell ref="A38:C38"/>
    <mergeCell ref="A34:C34"/>
    <mergeCell ref="D34:I34"/>
    <mergeCell ref="A27:C27"/>
    <mergeCell ref="D25:I25"/>
    <mergeCell ref="H1:I1"/>
    <mergeCell ref="A4:I4"/>
    <mergeCell ref="D8:I8"/>
    <mergeCell ref="D9:I9"/>
    <mergeCell ref="A11:C11"/>
    <mergeCell ref="D10:I10"/>
    <mergeCell ref="D11:I11"/>
    <mergeCell ref="A8:C8"/>
    <mergeCell ref="A7:C7"/>
    <mergeCell ref="D7:I7"/>
    <mergeCell ref="A9:C9"/>
    <mergeCell ref="A10:C10"/>
    <mergeCell ref="A5:I5"/>
    <mergeCell ref="D13:I13"/>
    <mergeCell ref="A14:C14"/>
    <mergeCell ref="D14:I14"/>
    <mergeCell ref="D42:E42"/>
    <mergeCell ref="A15:C15"/>
    <mergeCell ref="D19:I19"/>
    <mergeCell ref="A20:C20"/>
    <mergeCell ref="D20:I20"/>
    <mergeCell ref="D15:I15"/>
    <mergeCell ref="D36:I36"/>
    <mergeCell ref="D26:I26"/>
    <mergeCell ref="D27:I27"/>
    <mergeCell ref="D35:I35"/>
    <mergeCell ref="A26:C26"/>
    <mergeCell ref="A22:C22"/>
    <mergeCell ref="D16:I16"/>
    <mergeCell ref="D43:E43"/>
    <mergeCell ref="G42:H42"/>
    <mergeCell ref="G43:H43"/>
    <mergeCell ref="A28:C28"/>
    <mergeCell ref="D28:I28"/>
    <mergeCell ref="A29:C29"/>
    <mergeCell ref="D29:I29"/>
    <mergeCell ref="A30:C30"/>
    <mergeCell ref="D30:I30"/>
    <mergeCell ref="A31:C31"/>
    <mergeCell ref="D31:I31"/>
    <mergeCell ref="A32:C32"/>
    <mergeCell ref="D32:I32"/>
    <mergeCell ref="A33:C33"/>
    <mergeCell ref="D33:I33"/>
  </mergeCells>
  <phoneticPr fontId="3" type="noConversion"/>
  <conditionalFormatting sqref="H1">
    <cfRule type="cellIs" dxfId="5" priority="1" stopIfTrue="1" operator="equal">
      <formula>0</formula>
    </cfRule>
  </conditionalFormatting>
  <pageMargins left="0.59055118110236227" right="0.39370078740157483" top="0.19685039370078741" bottom="0.19685039370078741" header="0.19685039370078741" footer="0.19685039370078741"/>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I46"/>
  <sheetViews>
    <sheetView showGridLines="0" workbookViewId="0">
      <selection activeCell="A10" sqref="A10:I10"/>
    </sheetView>
  </sheetViews>
  <sheetFormatPr baseColWidth="10" defaultColWidth="11.42578125" defaultRowHeight="12" x14ac:dyDescent="0.2"/>
  <cols>
    <col min="1" max="1" width="5.5703125" style="4" customWidth="1"/>
    <col min="2" max="9" width="10.5703125" style="4" customWidth="1"/>
    <col min="10" max="16384" width="11.42578125" style="4"/>
  </cols>
  <sheetData>
    <row r="1" spans="1:9" s="1" customFormat="1" ht="15" customHeight="1" x14ac:dyDescent="0.2">
      <c r="A1" s="22"/>
      <c r="B1" s="3"/>
      <c r="C1" s="3"/>
      <c r="D1" s="18"/>
      <c r="E1" s="12"/>
      <c r="F1" s="12"/>
      <c r="G1" s="91" t="s">
        <v>354</v>
      </c>
      <c r="H1" s="497" t="str">
        <f>'Seite 1'!H20</f>
        <v>F-JH</v>
      </c>
      <c r="I1" s="549"/>
    </row>
    <row r="2" spans="1:9" s="1" customFormat="1" ht="15" customHeight="1" x14ac:dyDescent="0.2">
      <c r="A2" s="22"/>
      <c r="B2" s="3"/>
      <c r="C2" s="3"/>
      <c r="D2" s="3"/>
      <c r="G2" s="6"/>
      <c r="H2" s="13"/>
      <c r="I2" s="61" t="str">
        <f>'Seite 1'!A65</f>
        <v>Antrag zum Landesjugendförderplan</v>
      </c>
    </row>
    <row r="3" spans="1:9" s="1" customFormat="1" ht="15" customHeight="1" x14ac:dyDescent="0.2">
      <c r="A3" s="22"/>
      <c r="B3" s="3"/>
      <c r="C3" s="3"/>
      <c r="D3" s="3"/>
      <c r="G3" s="6"/>
      <c r="H3" s="13"/>
      <c r="I3" s="62" t="str">
        <f>'Seite 1'!A66</f>
        <v>Formularversion: V 2.1 vom 31.08.23 - öffentlich -</v>
      </c>
    </row>
    <row r="4" spans="1:9" s="1" customFormat="1" ht="18" customHeight="1" x14ac:dyDescent="0.2">
      <c r="A4" s="554" t="str">
        <f>CONCATENATE("Formblatt ",'Seite 2'!B52,": ",'Seite 2'!C52)</f>
        <v>Formblatt 8: Großveranstaltungen mit jugendpolitischer Schwerpunktsetzung bei den Jugendverbänden</v>
      </c>
      <c r="B4" s="555"/>
      <c r="C4" s="555"/>
      <c r="D4" s="555"/>
      <c r="E4" s="555"/>
      <c r="F4" s="555"/>
      <c r="G4" s="555"/>
      <c r="H4" s="555"/>
      <c r="I4" s="556"/>
    </row>
    <row r="5" spans="1:9" ht="18" customHeight="1" x14ac:dyDescent="0.2">
      <c r="A5" s="585" t="str">
        <f>IF('Seite 1'!$D$24="","Antragsteller/Träger",'Seite 1'!$D$24)</f>
        <v>Antragsteller/Träger</v>
      </c>
      <c r="B5" s="586"/>
      <c r="C5" s="586"/>
      <c r="D5" s="586"/>
      <c r="E5" s="586"/>
      <c r="F5" s="586"/>
      <c r="G5" s="586"/>
      <c r="H5" s="586"/>
      <c r="I5" s="587"/>
    </row>
    <row r="6" spans="1:9" ht="3.95" customHeight="1" x14ac:dyDescent="0.2"/>
    <row r="7" spans="1:9" ht="18" customHeight="1" x14ac:dyDescent="0.2">
      <c r="A7" s="701" t="s">
        <v>82</v>
      </c>
      <c r="B7" s="702"/>
      <c r="C7" s="702"/>
      <c r="D7" s="702"/>
      <c r="E7" s="702"/>
      <c r="F7" s="702"/>
      <c r="G7" s="702"/>
      <c r="H7" s="702"/>
      <c r="I7" s="703"/>
    </row>
    <row r="8" spans="1:9" ht="3.95" customHeight="1" x14ac:dyDescent="0.2"/>
    <row r="9" spans="1:9" ht="18" customHeight="1" x14ac:dyDescent="0.2">
      <c r="A9" s="704" t="s">
        <v>280</v>
      </c>
      <c r="B9" s="705"/>
      <c r="C9" s="705"/>
      <c r="D9" s="705"/>
      <c r="E9" s="705"/>
      <c r="F9" s="705"/>
      <c r="G9" s="705"/>
      <c r="H9" s="705"/>
      <c r="I9" s="706"/>
    </row>
    <row r="10" spans="1:9" ht="18" customHeight="1" x14ac:dyDescent="0.2">
      <c r="A10" s="456"/>
      <c r="B10" s="457"/>
      <c r="C10" s="457"/>
      <c r="D10" s="457"/>
      <c r="E10" s="457"/>
      <c r="F10" s="457"/>
      <c r="G10" s="457"/>
      <c r="H10" s="457"/>
      <c r="I10" s="648"/>
    </row>
    <row r="11" spans="1:9" ht="18" customHeight="1" x14ac:dyDescent="0.2">
      <c r="A11" s="456"/>
      <c r="B11" s="457"/>
      <c r="C11" s="457"/>
      <c r="D11" s="457"/>
      <c r="E11" s="457"/>
      <c r="F11" s="457"/>
      <c r="G11" s="457"/>
      <c r="H11" s="457"/>
      <c r="I11" s="648"/>
    </row>
    <row r="12" spans="1:9" ht="18" customHeight="1" x14ac:dyDescent="0.2">
      <c r="A12" s="456"/>
      <c r="B12" s="457"/>
      <c r="C12" s="457"/>
      <c r="D12" s="457"/>
      <c r="E12" s="457"/>
      <c r="F12" s="457"/>
      <c r="G12" s="457"/>
      <c r="H12" s="457"/>
      <c r="I12" s="648"/>
    </row>
    <row r="13" spans="1:9" ht="18" customHeight="1" x14ac:dyDescent="0.2">
      <c r="A13" s="456"/>
      <c r="B13" s="457"/>
      <c r="C13" s="457"/>
      <c r="D13" s="457"/>
      <c r="E13" s="457"/>
      <c r="F13" s="457"/>
      <c r="G13" s="457"/>
      <c r="H13" s="457"/>
      <c r="I13" s="648"/>
    </row>
    <row r="14" spans="1:9" ht="18" customHeight="1" x14ac:dyDescent="0.2">
      <c r="A14" s="456"/>
      <c r="B14" s="457"/>
      <c r="C14" s="457"/>
      <c r="D14" s="457"/>
      <c r="E14" s="457"/>
      <c r="F14" s="457"/>
      <c r="G14" s="457"/>
      <c r="H14" s="457"/>
      <c r="I14" s="648"/>
    </row>
    <row r="15" spans="1:9" ht="18" customHeight="1" x14ac:dyDescent="0.2">
      <c r="A15" s="456"/>
      <c r="B15" s="457"/>
      <c r="C15" s="457"/>
      <c r="D15" s="457"/>
      <c r="E15" s="457"/>
      <c r="F15" s="457"/>
      <c r="G15" s="457"/>
      <c r="H15" s="457"/>
      <c r="I15" s="648"/>
    </row>
    <row r="16" spans="1:9" ht="18" customHeight="1" x14ac:dyDescent="0.2">
      <c r="A16" s="456"/>
      <c r="B16" s="457"/>
      <c r="C16" s="457"/>
      <c r="D16" s="457"/>
      <c r="E16" s="457"/>
      <c r="F16" s="457"/>
      <c r="G16" s="457"/>
      <c r="H16" s="457"/>
      <c r="I16" s="648"/>
    </row>
    <row r="17" spans="1:9" ht="18" customHeight="1" x14ac:dyDescent="0.2">
      <c r="A17" s="456"/>
      <c r="B17" s="457"/>
      <c r="C17" s="457"/>
      <c r="D17" s="457"/>
      <c r="E17" s="457"/>
      <c r="F17" s="457"/>
      <c r="G17" s="457"/>
      <c r="H17" s="457"/>
      <c r="I17" s="648"/>
    </row>
    <row r="18" spans="1:9" ht="18" customHeight="1" x14ac:dyDescent="0.2">
      <c r="A18" s="456"/>
      <c r="B18" s="457"/>
      <c r="C18" s="457"/>
      <c r="D18" s="457"/>
      <c r="E18" s="457"/>
      <c r="F18" s="457"/>
      <c r="G18" s="457"/>
      <c r="H18" s="457"/>
      <c r="I18" s="648"/>
    </row>
    <row r="19" spans="1:9" ht="18" customHeight="1" x14ac:dyDescent="0.2">
      <c r="A19" s="456"/>
      <c r="B19" s="457"/>
      <c r="C19" s="457"/>
      <c r="D19" s="457"/>
      <c r="E19" s="457"/>
      <c r="F19" s="457"/>
      <c r="G19" s="457"/>
      <c r="H19" s="457"/>
      <c r="I19" s="648"/>
    </row>
    <row r="20" spans="1:9" ht="18" customHeight="1" x14ac:dyDescent="0.2">
      <c r="A20" s="456"/>
      <c r="B20" s="457"/>
      <c r="C20" s="457"/>
      <c r="D20" s="457"/>
      <c r="E20" s="457"/>
      <c r="F20" s="457"/>
      <c r="G20" s="457"/>
      <c r="H20" s="457"/>
      <c r="I20" s="648"/>
    </row>
    <row r="21" spans="1:9" ht="18" customHeight="1" x14ac:dyDescent="0.2">
      <c r="A21" s="456"/>
      <c r="B21" s="457"/>
      <c r="C21" s="457"/>
      <c r="D21" s="457"/>
      <c r="E21" s="457"/>
      <c r="F21" s="457"/>
      <c r="G21" s="457"/>
      <c r="H21" s="457"/>
      <c r="I21" s="648"/>
    </row>
    <row r="22" spans="1:9" ht="18" customHeight="1" x14ac:dyDescent="0.2">
      <c r="A22" s="456"/>
      <c r="B22" s="457"/>
      <c r="C22" s="457"/>
      <c r="D22" s="457"/>
      <c r="E22" s="457"/>
      <c r="F22" s="457"/>
      <c r="G22" s="457"/>
      <c r="H22" s="457"/>
      <c r="I22" s="648"/>
    </row>
    <row r="23" spans="1:9" ht="18" customHeight="1" x14ac:dyDescent="0.2">
      <c r="A23" s="456"/>
      <c r="B23" s="457"/>
      <c r="C23" s="457"/>
      <c r="D23" s="457"/>
      <c r="E23" s="457"/>
      <c r="F23" s="457"/>
      <c r="G23" s="457"/>
      <c r="H23" s="457"/>
      <c r="I23" s="648"/>
    </row>
    <row r="24" spans="1:9" ht="18" customHeight="1" x14ac:dyDescent="0.2">
      <c r="A24" s="456"/>
      <c r="B24" s="457"/>
      <c r="C24" s="457"/>
      <c r="D24" s="457"/>
      <c r="E24" s="457"/>
      <c r="F24" s="457"/>
      <c r="G24" s="457"/>
      <c r="H24" s="457"/>
      <c r="I24" s="648"/>
    </row>
    <row r="25" spans="1:9" ht="3.95" customHeight="1" x14ac:dyDescent="0.2"/>
    <row r="26" spans="1:9" ht="18" customHeight="1" x14ac:dyDescent="0.2">
      <c r="A26" s="704" t="s">
        <v>279</v>
      </c>
      <c r="B26" s="705"/>
      <c r="C26" s="705"/>
      <c r="D26" s="705"/>
      <c r="E26" s="705"/>
      <c r="F26" s="705"/>
      <c r="G26" s="705"/>
      <c r="H26" s="705"/>
      <c r="I26" s="706"/>
    </row>
    <row r="27" spans="1:9" ht="18" customHeight="1" x14ac:dyDescent="0.2">
      <c r="A27" s="456"/>
      <c r="B27" s="457"/>
      <c r="C27" s="457"/>
      <c r="D27" s="457"/>
      <c r="E27" s="457"/>
      <c r="F27" s="457"/>
      <c r="G27" s="457"/>
      <c r="H27" s="457"/>
      <c r="I27" s="648"/>
    </row>
    <row r="28" spans="1:9" ht="18" customHeight="1" x14ac:dyDescent="0.2">
      <c r="A28" s="456"/>
      <c r="B28" s="457"/>
      <c r="C28" s="457"/>
      <c r="D28" s="457"/>
      <c r="E28" s="457"/>
      <c r="F28" s="457"/>
      <c r="G28" s="457"/>
      <c r="H28" s="457"/>
      <c r="I28" s="648"/>
    </row>
    <row r="29" spans="1:9" ht="18" customHeight="1" x14ac:dyDescent="0.2">
      <c r="A29" s="456"/>
      <c r="B29" s="457"/>
      <c r="C29" s="457"/>
      <c r="D29" s="457"/>
      <c r="E29" s="457"/>
      <c r="F29" s="457"/>
      <c r="G29" s="457"/>
      <c r="H29" s="457"/>
      <c r="I29" s="648"/>
    </row>
    <row r="30" spans="1:9" ht="18" customHeight="1" x14ac:dyDescent="0.2">
      <c r="A30" s="456"/>
      <c r="B30" s="457"/>
      <c r="C30" s="457"/>
      <c r="D30" s="457"/>
      <c r="E30" s="457"/>
      <c r="F30" s="457"/>
      <c r="G30" s="457"/>
      <c r="H30" s="457"/>
      <c r="I30" s="648"/>
    </row>
    <row r="31" spans="1:9" ht="18" customHeight="1" x14ac:dyDescent="0.2">
      <c r="A31" s="456"/>
      <c r="B31" s="457"/>
      <c r="C31" s="457"/>
      <c r="D31" s="457"/>
      <c r="E31" s="457"/>
      <c r="F31" s="457"/>
      <c r="G31" s="457"/>
      <c r="H31" s="457"/>
      <c r="I31" s="648"/>
    </row>
    <row r="32" spans="1:9" ht="18" customHeight="1" x14ac:dyDescent="0.2">
      <c r="A32" s="456"/>
      <c r="B32" s="457"/>
      <c r="C32" s="457"/>
      <c r="D32" s="457"/>
      <c r="E32" s="457"/>
      <c r="F32" s="457"/>
      <c r="G32" s="457"/>
      <c r="H32" s="457"/>
      <c r="I32" s="648"/>
    </row>
    <row r="33" spans="1:9" ht="18" customHeight="1" x14ac:dyDescent="0.2">
      <c r="A33" s="456"/>
      <c r="B33" s="457"/>
      <c r="C33" s="457"/>
      <c r="D33" s="457"/>
      <c r="E33" s="457"/>
      <c r="F33" s="457"/>
      <c r="G33" s="457"/>
      <c r="H33" s="457"/>
      <c r="I33" s="648"/>
    </row>
    <row r="34" spans="1:9" ht="18" customHeight="1" x14ac:dyDescent="0.2">
      <c r="A34" s="456"/>
      <c r="B34" s="457"/>
      <c r="C34" s="457"/>
      <c r="D34" s="457"/>
      <c r="E34" s="457"/>
      <c r="F34" s="457"/>
      <c r="G34" s="457"/>
      <c r="H34" s="457"/>
      <c r="I34" s="648"/>
    </row>
    <row r="35" spans="1:9" ht="18" customHeight="1" x14ac:dyDescent="0.2">
      <c r="A35" s="456"/>
      <c r="B35" s="457"/>
      <c r="C35" s="457"/>
      <c r="D35" s="457"/>
      <c r="E35" s="457"/>
      <c r="F35" s="457"/>
      <c r="G35" s="457"/>
      <c r="H35" s="457"/>
      <c r="I35" s="648"/>
    </row>
    <row r="36" spans="1:9" ht="18" customHeight="1" x14ac:dyDescent="0.2">
      <c r="A36" s="456"/>
      <c r="B36" s="457"/>
      <c r="C36" s="457"/>
      <c r="D36" s="457"/>
      <c r="E36" s="457"/>
      <c r="F36" s="457"/>
      <c r="G36" s="457"/>
      <c r="H36" s="457"/>
      <c r="I36" s="648"/>
    </row>
    <row r="37" spans="1:9" ht="18" customHeight="1" x14ac:dyDescent="0.2">
      <c r="A37" s="456"/>
      <c r="B37" s="457"/>
      <c r="C37" s="457"/>
      <c r="D37" s="457"/>
      <c r="E37" s="457"/>
      <c r="F37" s="457"/>
      <c r="G37" s="457"/>
      <c r="H37" s="457"/>
      <c r="I37" s="648"/>
    </row>
    <row r="38" spans="1:9" ht="18" customHeight="1" x14ac:dyDescent="0.2">
      <c r="A38" s="456"/>
      <c r="B38" s="457"/>
      <c r="C38" s="457"/>
      <c r="D38" s="457"/>
      <c r="E38" s="457"/>
      <c r="F38" s="457"/>
      <c r="G38" s="457"/>
      <c r="H38" s="457"/>
      <c r="I38" s="648"/>
    </row>
    <row r="39" spans="1:9" ht="18" customHeight="1" x14ac:dyDescent="0.2">
      <c r="A39" s="456"/>
      <c r="B39" s="457"/>
      <c r="C39" s="457"/>
      <c r="D39" s="457"/>
      <c r="E39" s="457"/>
      <c r="F39" s="457"/>
      <c r="G39" s="457"/>
      <c r="H39" s="457"/>
      <c r="I39" s="648"/>
    </row>
    <row r="40" spans="1:9" ht="18" customHeight="1" x14ac:dyDescent="0.2">
      <c r="A40" s="456"/>
      <c r="B40" s="457"/>
      <c r="C40" s="457"/>
      <c r="D40" s="457"/>
      <c r="E40" s="457"/>
      <c r="F40" s="457"/>
      <c r="G40" s="457"/>
      <c r="H40" s="457"/>
      <c r="I40" s="648"/>
    </row>
    <row r="41" spans="1:9" ht="18" customHeight="1" x14ac:dyDescent="0.2">
      <c r="A41" s="456"/>
      <c r="B41" s="457"/>
      <c r="C41" s="457"/>
      <c r="D41" s="457"/>
      <c r="E41" s="457"/>
      <c r="F41" s="457"/>
      <c r="G41" s="457"/>
      <c r="H41" s="457"/>
      <c r="I41" s="648"/>
    </row>
    <row r="42" spans="1:9" ht="3.95" customHeight="1" x14ac:dyDescent="0.2"/>
    <row r="43" spans="1:9" ht="8.1" customHeight="1" x14ac:dyDescent="0.2">
      <c r="A43" s="136"/>
      <c r="B43" s="137"/>
      <c r="C43" s="137"/>
      <c r="D43" s="137"/>
      <c r="E43" s="137"/>
      <c r="F43" s="137"/>
      <c r="G43" s="137"/>
      <c r="H43" s="137"/>
      <c r="I43" s="138"/>
    </row>
    <row r="44" spans="1:9" ht="18" customHeight="1" x14ac:dyDescent="0.2">
      <c r="A44" s="139"/>
      <c r="B44" s="95"/>
      <c r="C44" s="95"/>
      <c r="D44" s="685" t="s">
        <v>265</v>
      </c>
      <c r="E44" s="686"/>
      <c r="F44" s="95"/>
      <c r="G44" s="685" t="s">
        <v>135</v>
      </c>
      <c r="H44" s="685"/>
      <c r="I44" s="140"/>
    </row>
    <row r="45" spans="1:9" ht="18" customHeight="1" x14ac:dyDescent="0.2">
      <c r="A45" s="139"/>
      <c r="B45" s="95"/>
      <c r="C45" s="95"/>
      <c r="D45" s="707"/>
      <c r="E45" s="708"/>
      <c r="F45" s="95"/>
      <c r="G45" s="707"/>
      <c r="H45" s="708"/>
      <c r="I45" s="140"/>
    </row>
    <row r="46" spans="1:9" ht="8.1" customHeight="1" x14ac:dyDescent="0.2">
      <c r="A46" s="141"/>
      <c r="B46" s="142"/>
      <c r="C46" s="142"/>
      <c r="D46" s="142"/>
      <c r="E46" s="142"/>
      <c r="F46" s="142"/>
      <c r="G46" s="142"/>
      <c r="H46" s="142"/>
      <c r="I46" s="143"/>
    </row>
  </sheetData>
  <sheetProtection password="EDE9" sheet="1" objects="1" scenarios="1" selectLockedCells="1"/>
  <mergeCells count="40">
    <mergeCell ref="D44:E44"/>
    <mergeCell ref="G44:H44"/>
    <mergeCell ref="D45:E45"/>
    <mergeCell ref="G45:H45"/>
    <mergeCell ref="A37:I37"/>
    <mergeCell ref="A38:I38"/>
    <mergeCell ref="A39:I39"/>
    <mergeCell ref="A40:I40"/>
    <mergeCell ref="A41:I41"/>
    <mergeCell ref="A32:I32"/>
    <mergeCell ref="A33:I33"/>
    <mergeCell ref="A34:I34"/>
    <mergeCell ref="A35:I35"/>
    <mergeCell ref="A36:I36"/>
    <mergeCell ref="A27:I27"/>
    <mergeCell ref="A28:I28"/>
    <mergeCell ref="A29:I29"/>
    <mergeCell ref="A30:I30"/>
    <mergeCell ref="A31:I31"/>
    <mergeCell ref="A21:I21"/>
    <mergeCell ref="A22:I22"/>
    <mergeCell ref="A23:I23"/>
    <mergeCell ref="A24:I24"/>
    <mergeCell ref="A26:I26"/>
    <mergeCell ref="A11:I11"/>
    <mergeCell ref="A20:I20"/>
    <mergeCell ref="H1:I1"/>
    <mergeCell ref="A4:I4"/>
    <mergeCell ref="A5:I5"/>
    <mergeCell ref="A7:I7"/>
    <mergeCell ref="A9:I9"/>
    <mergeCell ref="A10:I10"/>
    <mergeCell ref="A18:I18"/>
    <mergeCell ref="A19:I19"/>
    <mergeCell ref="A12:I12"/>
    <mergeCell ref="A13:I13"/>
    <mergeCell ref="A14:I14"/>
    <mergeCell ref="A15:I15"/>
    <mergeCell ref="A16:I16"/>
    <mergeCell ref="A17:I17"/>
  </mergeCells>
  <phoneticPr fontId="3" type="noConversion"/>
  <conditionalFormatting sqref="H1">
    <cfRule type="cellIs" dxfId="4" priority="1" stopIfTrue="1" operator="equal">
      <formula>0</formula>
    </cfRule>
  </conditionalFormatting>
  <pageMargins left="0.59055118110236227" right="0.39370078740157483" top="0.19685039370078741" bottom="0.19685039370078741" header="0.19685039370078741" footer="0.19685039370078741"/>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workbookViewId="0">
      <selection activeCell="D8" sqref="D8:G8"/>
    </sheetView>
  </sheetViews>
  <sheetFormatPr baseColWidth="10" defaultColWidth="11.42578125" defaultRowHeight="12" x14ac:dyDescent="0.2"/>
  <cols>
    <col min="1" max="1" width="5.5703125" style="4" customWidth="1"/>
    <col min="2" max="9" width="10.5703125" style="4" customWidth="1"/>
    <col min="10" max="16384" width="11.42578125" style="4"/>
  </cols>
  <sheetData>
    <row r="1" spans="1:9" s="1" customFormat="1" ht="15" customHeight="1" x14ac:dyDescent="0.2">
      <c r="A1" s="22"/>
      <c r="B1" s="3"/>
      <c r="C1" s="3"/>
      <c r="D1" s="18"/>
      <c r="E1" s="12"/>
      <c r="F1" s="12"/>
      <c r="G1" s="91" t="s">
        <v>354</v>
      </c>
      <c r="H1" s="497" t="str">
        <f>'Seite 1'!H20</f>
        <v>F-JH</v>
      </c>
      <c r="I1" s="549"/>
    </row>
    <row r="2" spans="1:9" s="1" customFormat="1" ht="15" customHeight="1" x14ac:dyDescent="0.2">
      <c r="A2" s="22"/>
      <c r="B2" s="3"/>
      <c r="C2" s="3"/>
      <c r="D2" s="3"/>
      <c r="G2" s="6"/>
      <c r="H2" s="13"/>
      <c r="I2" s="61" t="str">
        <f>'Seite 1'!A65</f>
        <v>Antrag zum Landesjugendförderplan</v>
      </c>
    </row>
    <row r="3" spans="1:9" s="1" customFormat="1" ht="15" customHeight="1" x14ac:dyDescent="0.2">
      <c r="A3" s="22"/>
      <c r="B3" s="3"/>
      <c r="C3" s="3"/>
      <c r="D3" s="3"/>
      <c r="G3" s="6"/>
      <c r="H3" s="13"/>
      <c r="I3" s="62" t="str">
        <f>'Seite 1'!A66</f>
        <v>Formularversion: V 2.1 vom 31.08.23 - öffentlich -</v>
      </c>
    </row>
    <row r="4" spans="1:9" s="1" customFormat="1" ht="18" customHeight="1" x14ac:dyDescent="0.2">
      <c r="A4" s="554" t="str">
        <f>CONCATENATE("Formblatt ",'Seite 2'!B54,": ",'Seite 2'!C54)</f>
        <v>Formblatt 8a: Großveranstaltungen mit jugendpolitischer Schwerpunktsetzung</v>
      </c>
      <c r="B4" s="555"/>
      <c r="C4" s="555"/>
      <c r="D4" s="555"/>
      <c r="E4" s="555"/>
      <c r="F4" s="555"/>
      <c r="G4" s="555"/>
      <c r="H4" s="555"/>
      <c r="I4" s="556"/>
    </row>
    <row r="5" spans="1:9" ht="18" customHeight="1" x14ac:dyDescent="0.2">
      <c r="A5" s="585" t="str">
        <f>IF('Seite 1'!$D$24="","Antragsteller/Träger",'Seite 1'!$D$24)</f>
        <v>Antragsteller/Träger</v>
      </c>
      <c r="B5" s="586"/>
      <c r="C5" s="586"/>
      <c r="D5" s="586"/>
      <c r="E5" s="586"/>
      <c r="F5" s="586"/>
      <c r="G5" s="586"/>
      <c r="H5" s="586"/>
      <c r="I5" s="587"/>
    </row>
    <row r="6" spans="1:9" s="1" customFormat="1" ht="18" customHeight="1" x14ac:dyDescent="0.2">
      <c r="A6" s="90" t="s">
        <v>246</v>
      </c>
      <c r="B6" s="5"/>
      <c r="C6" s="5"/>
      <c r="D6" s="5"/>
      <c r="E6" s="5"/>
      <c r="F6" s="5"/>
      <c r="G6" s="5"/>
      <c r="H6" s="5"/>
      <c r="I6" s="5"/>
    </row>
    <row r="7" spans="1:9" ht="18" customHeight="1" x14ac:dyDescent="0.2">
      <c r="A7" s="670" t="s">
        <v>117</v>
      </c>
      <c r="B7" s="670"/>
      <c r="C7" s="670"/>
      <c r="D7" s="670"/>
      <c r="E7" s="670"/>
      <c r="F7" s="670"/>
      <c r="G7" s="670"/>
      <c r="H7" s="687" t="s">
        <v>86</v>
      </c>
      <c r="I7" s="687"/>
    </row>
    <row r="8" spans="1:9" ht="18" customHeight="1" x14ac:dyDescent="0.2">
      <c r="A8" s="742" t="s">
        <v>0</v>
      </c>
      <c r="B8" s="742"/>
      <c r="C8" s="742"/>
      <c r="D8" s="656"/>
      <c r="E8" s="657"/>
      <c r="F8" s="657"/>
      <c r="G8" s="657"/>
      <c r="H8" s="688"/>
      <c r="I8" s="688"/>
    </row>
    <row r="9" spans="1:9" ht="18" customHeight="1" x14ac:dyDescent="0.2">
      <c r="A9" s="737"/>
      <c r="B9" s="737"/>
      <c r="C9" s="737"/>
      <c r="D9" s="656"/>
      <c r="E9" s="657"/>
      <c r="F9" s="657"/>
      <c r="G9" s="657"/>
      <c r="H9" s="688"/>
      <c r="I9" s="688"/>
    </row>
    <row r="10" spans="1:9" ht="18" customHeight="1" x14ac:dyDescent="0.2">
      <c r="A10" s="737"/>
      <c r="B10" s="737"/>
      <c r="C10" s="737"/>
      <c r="D10" s="656"/>
      <c r="E10" s="657"/>
      <c r="F10" s="657"/>
      <c r="G10" s="657"/>
      <c r="H10" s="688"/>
      <c r="I10" s="688"/>
    </row>
    <row r="11" spans="1:9" ht="18" customHeight="1" x14ac:dyDescent="0.2">
      <c r="A11" s="737"/>
      <c r="B11" s="737"/>
      <c r="C11" s="737"/>
      <c r="D11" s="656"/>
      <c r="E11" s="657"/>
      <c r="F11" s="657"/>
      <c r="G11" s="657"/>
      <c r="H11" s="688"/>
      <c r="I11" s="688"/>
    </row>
    <row r="12" spans="1:9" ht="18" customHeight="1" x14ac:dyDescent="0.2">
      <c r="A12" s="738"/>
      <c r="B12" s="738"/>
      <c r="C12" s="738"/>
      <c r="D12" s="656"/>
      <c r="E12" s="657"/>
      <c r="F12" s="657"/>
      <c r="G12" s="657"/>
      <c r="H12" s="688"/>
      <c r="I12" s="688"/>
    </row>
    <row r="13" spans="1:9" ht="3.95" customHeight="1" x14ac:dyDescent="0.2"/>
    <row r="14" spans="1:9" ht="18" customHeight="1" x14ac:dyDescent="0.2">
      <c r="A14" s="742" t="s">
        <v>112</v>
      </c>
      <c r="B14" s="742"/>
      <c r="C14" s="742"/>
      <c r="D14" s="656"/>
      <c r="E14" s="657"/>
      <c r="F14" s="657"/>
      <c r="G14" s="657"/>
      <c r="H14" s="688"/>
      <c r="I14" s="688"/>
    </row>
    <row r="15" spans="1:9" ht="18" customHeight="1" x14ac:dyDescent="0.2">
      <c r="A15" s="737"/>
      <c r="B15" s="737"/>
      <c r="C15" s="737"/>
      <c r="D15" s="656"/>
      <c r="E15" s="657"/>
      <c r="F15" s="657"/>
      <c r="G15" s="657"/>
      <c r="H15" s="688"/>
      <c r="I15" s="688"/>
    </row>
    <row r="16" spans="1:9" ht="18" customHeight="1" x14ac:dyDescent="0.2">
      <c r="A16" s="737"/>
      <c r="B16" s="737"/>
      <c r="C16" s="737"/>
      <c r="D16" s="656"/>
      <c r="E16" s="657"/>
      <c r="F16" s="657"/>
      <c r="G16" s="657"/>
      <c r="H16" s="688"/>
      <c r="I16" s="688"/>
    </row>
    <row r="17" spans="1:9" ht="18" customHeight="1" x14ac:dyDescent="0.2">
      <c r="A17" s="737"/>
      <c r="B17" s="737"/>
      <c r="C17" s="737"/>
      <c r="D17" s="656"/>
      <c r="E17" s="657"/>
      <c r="F17" s="657"/>
      <c r="G17" s="657"/>
      <c r="H17" s="688"/>
      <c r="I17" s="688"/>
    </row>
    <row r="18" spans="1:9" ht="18" customHeight="1" x14ac:dyDescent="0.2">
      <c r="A18" s="738"/>
      <c r="B18" s="738"/>
      <c r="C18" s="738"/>
      <c r="D18" s="656"/>
      <c r="E18" s="657"/>
      <c r="F18" s="657"/>
      <c r="G18" s="657"/>
      <c r="H18" s="688"/>
      <c r="I18" s="688"/>
    </row>
    <row r="19" spans="1:9" ht="3.95" customHeight="1" x14ac:dyDescent="0.2"/>
    <row r="20" spans="1:9" ht="18" customHeight="1" x14ac:dyDescent="0.2">
      <c r="A20" s="742" t="s">
        <v>17</v>
      </c>
      <c r="B20" s="742"/>
      <c r="C20" s="742"/>
      <c r="D20" s="656"/>
      <c r="E20" s="657"/>
      <c r="F20" s="657"/>
      <c r="G20" s="657"/>
      <c r="H20" s="688"/>
      <c r="I20" s="688"/>
    </row>
    <row r="21" spans="1:9" ht="18" customHeight="1" x14ac:dyDescent="0.2">
      <c r="A21" s="738"/>
      <c r="B21" s="738"/>
      <c r="C21" s="738"/>
      <c r="D21" s="656"/>
      <c r="E21" s="657"/>
      <c r="F21" s="657"/>
      <c r="G21" s="657"/>
      <c r="H21" s="688"/>
      <c r="I21" s="688"/>
    </row>
    <row r="22" spans="1:9" ht="3.95" customHeight="1" x14ac:dyDescent="0.2"/>
    <row r="23" spans="1:9" ht="18" customHeight="1" x14ac:dyDescent="0.2">
      <c r="A23" s="742" t="s">
        <v>16</v>
      </c>
      <c r="B23" s="742"/>
      <c r="C23" s="742"/>
      <c r="D23" s="656"/>
      <c r="E23" s="657"/>
      <c r="F23" s="657"/>
      <c r="G23" s="657"/>
      <c r="H23" s="688"/>
      <c r="I23" s="688"/>
    </row>
    <row r="24" spans="1:9" ht="18" customHeight="1" x14ac:dyDescent="0.2">
      <c r="A24" s="737"/>
      <c r="B24" s="737"/>
      <c r="C24" s="737"/>
      <c r="D24" s="656"/>
      <c r="E24" s="657"/>
      <c r="F24" s="657"/>
      <c r="G24" s="657"/>
      <c r="H24" s="688"/>
      <c r="I24" s="688"/>
    </row>
    <row r="25" spans="1:9" ht="18" customHeight="1" x14ac:dyDescent="0.2">
      <c r="A25" s="738"/>
      <c r="B25" s="738"/>
      <c r="C25" s="738"/>
      <c r="D25" s="656"/>
      <c r="E25" s="657"/>
      <c r="F25" s="657"/>
      <c r="G25" s="657"/>
      <c r="H25" s="688"/>
      <c r="I25" s="688"/>
    </row>
    <row r="26" spans="1:9" ht="3.95" customHeight="1" x14ac:dyDescent="0.2"/>
    <row r="27" spans="1:9" ht="18" customHeight="1" x14ac:dyDescent="0.2">
      <c r="A27" s="742" t="s">
        <v>78</v>
      </c>
      <c r="B27" s="742"/>
      <c r="C27" s="742"/>
      <c r="D27" s="656"/>
      <c r="E27" s="657"/>
      <c r="F27" s="657"/>
      <c r="G27" s="657"/>
      <c r="H27" s="688"/>
      <c r="I27" s="688"/>
    </row>
    <row r="28" spans="1:9" ht="18" customHeight="1" x14ac:dyDescent="0.2">
      <c r="A28" s="737"/>
      <c r="B28" s="737"/>
      <c r="C28" s="737"/>
      <c r="D28" s="656"/>
      <c r="E28" s="657"/>
      <c r="F28" s="657"/>
      <c r="G28" s="657"/>
      <c r="H28" s="688"/>
      <c r="I28" s="688"/>
    </row>
    <row r="29" spans="1:9" ht="18" customHeight="1" x14ac:dyDescent="0.2">
      <c r="A29" s="737"/>
      <c r="B29" s="737"/>
      <c r="C29" s="737"/>
      <c r="D29" s="656"/>
      <c r="E29" s="657"/>
      <c r="F29" s="657"/>
      <c r="G29" s="657"/>
      <c r="H29" s="688"/>
      <c r="I29" s="688"/>
    </row>
    <row r="30" spans="1:9" ht="18" customHeight="1" x14ac:dyDescent="0.2">
      <c r="A30" s="737"/>
      <c r="B30" s="737"/>
      <c r="C30" s="737"/>
      <c r="D30" s="656"/>
      <c r="E30" s="657"/>
      <c r="F30" s="657"/>
      <c r="G30" s="657"/>
      <c r="H30" s="688"/>
      <c r="I30" s="688"/>
    </row>
    <row r="31" spans="1:9" ht="18" customHeight="1" x14ac:dyDescent="0.2">
      <c r="A31" s="738"/>
      <c r="B31" s="738"/>
      <c r="C31" s="738"/>
      <c r="D31" s="656"/>
      <c r="E31" s="657"/>
      <c r="F31" s="657"/>
      <c r="G31" s="657"/>
      <c r="H31" s="688"/>
      <c r="I31" s="688"/>
    </row>
    <row r="32" spans="1:9" ht="3.95" customHeight="1" x14ac:dyDescent="0.2"/>
    <row r="33" spans="1:9" ht="18" customHeight="1" x14ac:dyDescent="0.2">
      <c r="A33" s="739" t="s">
        <v>248</v>
      </c>
      <c r="B33" s="740"/>
      <c r="C33" s="740"/>
      <c r="D33" s="656"/>
      <c r="E33" s="657"/>
      <c r="F33" s="657"/>
      <c r="G33" s="657"/>
      <c r="H33" s="688"/>
      <c r="I33" s="688"/>
    </row>
    <row r="34" spans="1:9" ht="18" customHeight="1" x14ac:dyDescent="0.2">
      <c r="A34" s="741"/>
      <c r="B34" s="741"/>
      <c r="C34" s="741"/>
      <c r="D34" s="656"/>
      <c r="E34" s="657"/>
      <c r="F34" s="657"/>
      <c r="G34" s="657"/>
      <c r="H34" s="688"/>
      <c r="I34" s="688"/>
    </row>
    <row r="35" spans="1:9" ht="18" customHeight="1" x14ac:dyDescent="0.2">
      <c r="A35" s="741"/>
      <c r="B35" s="741"/>
      <c r="C35" s="741"/>
      <c r="D35" s="656"/>
      <c r="E35" s="657"/>
      <c r="F35" s="657"/>
      <c r="G35" s="657"/>
      <c r="H35" s="688"/>
      <c r="I35" s="688"/>
    </row>
    <row r="36" spans="1:9" ht="18" customHeight="1" x14ac:dyDescent="0.2">
      <c r="A36" s="737"/>
      <c r="B36" s="737"/>
      <c r="C36" s="737"/>
      <c r="D36" s="656"/>
      <c r="E36" s="657"/>
      <c r="F36" s="657"/>
      <c r="G36" s="657"/>
      <c r="H36" s="688"/>
      <c r="I36" s="688"/>
    </row>
    <row r="37" spans="1:9" ht="18" customHeight="1" x14ac:dyDescent="0.2">
      <c r="A37" s="738"/>
      <c r="B37" s="738"/>
      <c r="C37" s="738"/>
      <c r="D37" s="656"/>
      <c r="E37" s="657"/>
      <c r="F37" s="657"/>
      <c r="G37" s="657"/>
      <c r="H37" s="688"/>
      <c r="I37" s="688"/>
    </row>
    <row r="38" spans="1:9" ht="3.95" customHeight="1" x14ac:dyDescent="0.2"/>
    <row r="39" spans="1:9" ht="18" customHeight="1" x14ac:dyDescent="0.2">
      <c r="A39" s="716" t="s">
        <v>140</v>
      </c>
      <c r="B39" s="716"/>
      <c r="C39" s="716"/>
      <c r="D39" s="716"/>
      <c r="E39" s="716"/>
      <c r="F39" s="716"/>
      <c r="G39" s="716"/>
      <c r="H39" s="715">
        <f>SUMPRODUCT(ROUND(H8:H37,2))</f>
        <v>0</v>
      </c>
      <c r="I39" s="715"/>
    </row>
    <row r="40" spans="1:9" ht="12" customHeight="1" x14ac:dyDescent="0.2"/>
    <row r="41" spans="1:9" ht="18" customHeight="1" x14ac:dyDescent="0.2">
      <c r="A41" s="670" t="s">
        <v>115</v>
      </c>
      <c r="B41" s="670"/>
      <c r="C41" s="670"/>
      <c r="D41" s="670"/>
      <c r="E41" s="670"/>
      <c r="F41" s="670"/>
      <c r="G41" s="670"/>
      <c r="H41" s="687" t="s">
        <v>86</v>
      </c>
      <c r="I41" s="687"/>
    </row>
    <row r="42" spans="1:9" ht="18" customHeight="1" x14ac:dyDescent="0.2">
      <c r="A42" s="654" t="s">
        <v>116</v>
      </c>
      <c r="B42" s="654"/>
      <c r="C42" s="654"/>
      <c r="D42" s="654"/>
      <c r="E42" s="654"/>
      <c r="F42" s="654"/>
      <c r="G42" s="654"/>
      <c r="H42" s="688"/>
      <c r="I42" s="688"/>
    </row>
    <row r="43" spans="1:9" ht="18" customHeight="1" x14ac:dyDescent="0.2">
      <c r="A43" s="654" t="s">
        <v>142</v>
      </c>
      <c r="B43" s="654"/>
      <c r="C43" s="654"/>
      <c r="D43" s="654"/>
      <c r="E43" s="654"/>
      <c r="F43" s="654"/>
      <c r="G43" s="654"/>
      <c r="H43" s="688"/>
      <c r="I43" s="688"/>
    </row>
    <row r="44" spans="1:9" ht="18" customHeight="1" x14ac:dyDescent="0.2">
      <c r="A44" s="654" t="s">
        <v>141</v>
      </c>
      <c r="B44" s="654"/>
      <c r="C44" s="654"/>
      <c r="D44" s="654"/>
      <c r="E44" s="654"/>
      <c r="F44" s="654"/>
      <c r="G44" s="654"/>
      <c r="H44" s="688"/>
      <c r="I44" s="688"/>
    </row>
    <row r="45" spans="1:9" ht="18" customHeight="1" x14ac:dyDescent="0.2">
      <c r="A45" s="657"/>
      <c r="B45" s="657"/>
      <c r="C45" s="657"/>
      <c r="D45" s="657"/>
      <c r="E45" s="657"/>
      <c r="F45" s="657"/>
      <c r="G45" s="657"/>
      <c r="H45" s="688"/>
      <c r="I45" s="688"/>
    </row>
    <row r="46" spans="1:9" ht="18" customHeight="1" x14ac:dyDescent="0.2">
      <c r="A46" s="716" t="s">
        <v>140</v>
      </c>
      <c r="B46" s="716"/>
      <c r="C46" s="716"/>
      <c r="D46" s="716"/>
      <c r="E46" s="716"/>
      <c r="F46" s="716"/>
      <c r="G46" s="716"/>
      <c r="H46" s="715">
        <f>SUMPRODUCT(ROUND(H42:H45,2))</f>
        <v>0</v>
      </c>
      <c r="I46" s="715"/>
    </row>
  </sheetData>
  <sheetProtection password="EDE9" sheet="1" objects="1" scenarios="1" selectLockedCells="1"/>
  <mergeCells count="92">
    <mergeCell ref="A8:C8"/>
    <mergeCell ref="D8:G8"/>
    <mergeCell ref="H8:I8"/>
    <mergeCell ref="H1:I1"/>
    <mergeCell ref="A4:I4"/>
    <mergeCell ref="A5:I5"/>
    <mergeCell ref="A7:G7"/>
    <mergeCell ref="H7:I7"/>
    <mergeCell ref="A9:C9"/>
    <mergeCell ref="D9:G9"/>
    <mergeCell ref="H9:I9"/>
    <mergeCell ref="A10:C10"/>
    <mergeCell ref="D10:G10"/>
    <mergeCell ref="H10:I10"/>
    <mergeCell ref="A11:C11"/>
    <mergeCell ref="D11:G11"/>
    <mergeCell ref="H11:I11"/>
    <mergeCell ref="A12:C12"/>
    <mergeCell ref="D12:G12"/>
    <mergeCell ref="H12:I12"/>
    <mergeCell ref="A14:C14"/>
    <mergeCell ref="D14:G14"/>
    <mergeCell ref="H14:I14"/>
    <mergeCell ref="A15:C15"/>
    <mergeCell ref="D15:G15"/>
    <mergeCell ref="H15:I15"/>
    <mergeCell ref="A16:C16"/>
    <mergeCell ref="D16:G16"/>
    <mergeCell ref="H16:I16"/>
    <mergeCell ref="A17:C17"/>
    <mergeCell ref="D17:G17"/>
    <mergeCell ref="H17:I17"/>
    <mergeCell ref="A18:C18"/>
    <mergeCell ref="D18:G18"/>
    <mergeCell ref="H18:I18"/>
    <mergeCell ref="A20:C20"/>
    <mergeCell ref="D20:G20"/>
    <mergeCell ref="H20:I20"/>
    <mergeCell ref="A21:C21"/>
    <mergeCell ref="D21:G21"/>
    <mergeCell ref="H21:I21"/>
    <mergeCell ref="A23:C23"/>
    <mergeCell ref="D23:G23"/>
    <mergeCell ref="H23:I23"/>
    <mergeCell ref="A24:C24"/>
    <mergeCell ref="D24:G24"/>
    <mergeCell ref="H24:I24"/>
    <mergeCell ref="A25:C25"/>
    <mergeCell ref="D25:G25"/>
    <mergeCell ref="H25:I25"/>
    <mergeCell ref="A27:C27"/>
    <mergeCell ref="D27:G27"/>
    <mergeCell ref="H27:I27"/>
    <mergeCell ref="A28:C28"/>
    <mergeCell ref="D28:G28"/>
    <mergeCell ref="H28:I28"/>
    <mergeCell ref="A29:C29"/>
    <mergeCell ref="D29:G29"/>
    <mergeCell ref="H29:I29"/>
    <mergeCell ref="A30:C30"/>
    <mergeCell ref="D30:G30"/>
    <mergeCell ref="H30:I30"/>
    <mergeCell ref="A31:C31"/>
    <mergeCell ref="D31:G31"/>
    <mergeCell ref="H31:I31"/>
    <mergeCell ref="A33:C35"/>
    <mergeCell ref="D33:G33"/>
    <mergeCell ref="H33:I33"/>
    <mergeCell ref="D34:G34"/>
    <mergeCell ref="H34:I34"/>
    <mergeCell ref="D35:G35"/>
    <mergeCell ref="H35:I35"/>
    <mergeCell ref="A36:C36"/>
    <mergeCell ref="D36:G36"/>
    <mergeCell ref="H36:I36"/>
    <mergeCell ref="A37:C37"/>
    <mergeCell ref="D37:G37"/>
    <mergeCell ref="H37:I37"/>
    <mergeCell ref="A39:G39"/>
    <mergeCell ref="H39:I39"/>
    <mergeCell ref="A41:G41"/>
    <mergeCell ref="H41:I41"/>
    <mergeCell ref="A42:G42"/>
    <mergeCell ref="H42:I42"/>
    <mergeCell ref="A46:G46"/>
    <mergeCell ref="H46:I46"/>
    <mergeCell ref="A43:G43"/>
    <mergeCell ref="H43:I43"/>
    <mergeCell ref="A44:G44"/>
    <mergeCell ref="H44:I44"/>
    <mergeCell ref="A45:G45"/>
    <mergeCell ref="H45:I45"/>
  </mergeCells>
  <conditionalFormatting sqref="H1">
    <cfRule type="cellIs" dxfId="3" priority="1" stopIfTrue="1" operator="equal">
      <formula>0</formula>
    </cfRule>
  </conditionalFormatting>
  <pageMargins left="0.59055118110236227" right="0.39370078740157483" top="0.19685039370078741" bottom="0.19685039370078741"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S66"/>
  <sheetViews>
    <sheetView showGridLines="0" tabSelected="1" zoomScaleNormal="100" zoomScaleSheetLayoutView="130" workbookViewId="0">
      <selection activeCell="D24" sqref="D24:H24"/>
    </sheetView>
  </sheetViews>
  <sheetFormatPr baseColWidth="10" defaultColWidth="11.42578125" defaultRowHeight="12" x14ac:dyDescent="0.2"/>
  <cols>
    <col min="1" max="1" width="1.5703125" style="4" customWidth="1"/>
    <col min="2" max="2" width="12.5703125" style="4" customWidth="1"/>
    <col min="3" max="3" width="13.5703125" style="4" customWidth="1"/>
    <col min="4" max="4" width="10.5703125" style="4" customWidth="1"/>
    <col min="5" max="5" width="12.5703125" style="4" customWidth="1"/>
    <col min="6" max="9" width="10.5703125" style="4" customWidth="1"/>
    <col min="10" max="10" width="0.85546875" style="4" customWidth="1"/>
    <col min="11" max="16384" width="11.42578125" style="4"/>
  </cols>
  <sheetData>
    <row r="1" spans="1:19" ht="15" customHeight="1" x14ac:dyDescent="0.2">
      <c r="A1" s="1"/>
      <c r="B1" s="1"/>
      <c r="C1" s="1"/>
      <c r="D1" s="1"/>
      <c r="E1" s="1"/>
      <c r="F1" s="1"/>
      <c r="G1" s="1"/>
      <c r="H1" s="1"/>
      <c r="I1" s="1"/>
    </row>
    <row r="2" spans="1:19" ht="15" customHeight="1" x14ac:dyDescent="0.2">
      <c r="A2" s="1"/>
      <c r="B2" s="1"/>
      <c r="C2" s="1"/>
      <c r="D2" s="1"/>
      <c r="E2" s="1"/>
      <c r="F2" s="1"/>
      <c r="G2" s="1"/>
      <c r="H2" s="1"/>
      <c r="I2" s="1"/>
    </row>
    <row r="3" spans="1:19" ht="15" customHeight="1" x14ac:dyDescent="0.2">
      <c r="A3" s="1"/>
      <c r="B3" s="1"/>
      <c r="C3" s="1"/>
      <c r="D3" s="1"/>
      <c r="E3" s="1"/>
      <c r="F3" s="1"/>
      <c r="G3" s="1"/>
      <c r="H3" s="1"/>
      <c r="I3" s="1"/>
    </row>
    <row r="4" spans="1:19" ht="15" customHeight="1" x14ac:dyDescent="0.2">
      <c r="A4" s="1"/>
      <c r="B4" s="1"/>
      <c r="C4" s="1"/>
      <c r="D4" s="1"/>
      <c r="E4" s="1"/>
      <c r="F4" s="1"/>
      <c r="G4" s="1"/>
      <c r="H4" s="1"/>
      <c r="I4" s="1"/>
    </row>
    <row r="5" spans="1:19" ht="15" customHeight="1" x14ac:dyDescent="0.2">
      <c r="A5" s="1"/>
      <c r="B5" s="1"/>
      <c r="C5" s="1"/>
      <c r="D5" s="1"/>
      <c r="E5" s="1"/>
      <c r="F5" s="1"/>
      <c r="G5" s="1"/>
      <c r="H5" s="1"/>
      <c r="I5" s="1"/>
    </row>
    <row r="6" spans="1:19" ht="15" customHeight="1" x14ac:dyDescent="0.2">
      <c r="A6" s="44" t="s">
        <v>90</v>
      </c>
      <c r="B6" s="7"/>
      <c r="C6" s="7"/>
      <c r="D6" s="7"/>
      <c r="E6" s="7"/>
      <c r="F6" s="7"/>
      <c r="G6" s="7"/>
      <c r="H6" s="1"/>
      <c r="I6" s="1"/>
    </row>
    <row r="7" spans="1:19" ht="15" customHeight="1" x14ac:dyDescent="0.2">
      <c r="A7" s="447" t="s">
        <v>451</v>
      </c>
      <c r="B7" s="448"/>
      <c r="C7" s="448"/>
      <c r="D7" s="448"/>
      <c r="E7" s="448"/>
      <c r="F7" s="448"/>
      <c r="G7" s="10"/>
      <c r="H7" s="10"/>
      <c r="I7" s="1"/>
    </row>
    <row r="8" spans="1:19" ht="15" customHeight="1" x14ac:dyDescent="0.2">
      <c r="A8" s="448"/>
      <c r="B8" s="448"/>
      <c r="C8" s="448"/>
      <c r="D8" s="448"/>
      <c r="E8" s="448"/>
      <c r="F8" s="448"/>
      <c r="G8" s="10"/>
      <c r="H8" s="10"/>
      <c r="I8" s="8"/>
    </row>
    <row r="9" spans="1:19" ht="15" customHeight="1" x14ac:dyDescent="0.2">
      <c r="A9" s="448"/>
      <c r="B9" s="448"/>
      <c r="C9" s="448"/>
      <c r="D9" s="448"/>
      <c r="E9" s="448"/>
      <c r="F9" s="448"/>
      <c r="G9" s="10"/>
      <c r="H9" s="10"/>
      <c r="I9" s="8"/>
    </row>
    <row r="10" spans="1:19" ht="15" customHeight="1" x14ac:dyDescent="0.2">
      <c r="A10" s="448"/>
      <c r="B10" s="448"/>
      <c r="C10" s="448"/>
      <c r="D10" s="448"/>
      <c r="E10" s="448"/>
      <c r="F10" s="448"/>
      <c r="G10" s="10"/>
      <c r="H10" s="10"/>
      <c r="I10" s="8"/>
    </row>
    <row r="11" spans="1:19" ht="15" customHeight="1" x14ac:dyDescent="0.2">
      <c r="A11" s="10"/>
      <c r="B11" s="10"/>
      <c r="C11" s="10"/>
      <c r="D11" s="10"/>
      <c r="E11" s="10"/>
      <c r="F11" s="10"/>
      <c r="G11" s="10"/>
      <c r="H11" s="10"/>
      <c r="I11" s="8"/>
    </row>
    <row r="12" spans="1:19" ht="15" customHeight="1" x14ac:dyDescent="0.2">
      <c r="A12" s="2" t="s">
        <v>314</v>
      </c>
      <c r="B12" s="10"/>
      <c r="C12" s="10"/>
      <c r="D12" s="10"/>
      <c r="E12" s="10"/>
      <c r="F12" s="463" t="s">
        <v>91</v>
      </c>
      <c r="G12" s="464"/>
      <c r="H12" s="464"/>
      <c r="I12" s="464"/>
      <c r="J12" s="465"/>
    </row>
    <row r="13" spans="1:19" ht="15" customHeight="1" x14ac:dyDescent="0.2">
      <c r="A13" s="2" t="s">
        <v>315</v>
      </c>
      <c r="B13" s="3"/>
      <c r="C13" s="3"/>
      <c r="D13" s="3"/>
      <c r="E13" s="3"/>
      <c r="F13" s="466"/>
      <c r="G13" s="467"/>
      <c r="H13" s="467"/>
      <c r="I13" s="467"/>
      <c r="J13" s="468"/>
    </row>
    <row r="14" spans="1:19" ht="15" customHeight="1" x14ac:dyDescent="0.2">
      <c r="A14" s="2" t="s">
        <v>291</v>
      </c>
      <c r="B14" s="1"/>
      <c r="C14" s="3"/>
      <c r="D14" s="3"/>
      <c r="E14" s="3"/>
      <c r="F14" s="466"/>
      <c r="G14" s="467"/>
      <c r="H14" s="467"/>
      <c r="I14" s="467"/>
      <c r="J14" s="468"/>
    </row>
    <row r="15" spans="1:19" ht="15" customHeight="1" x14ac:dyDescent="0.2">
      <c r="A15" s="2" t="s">
        <v>292</v>
      </c>
      <c r="B15" s="3"/>
      <c r="C15" s="1"/>
      <c r="D15" s="3"/>
      <c r="E15" s="3"/>
      <c r="F15" s="466"/>
      <c r="G15" s="467"/>
      <c r="H15" s="467"/>
      <c r="I15" s="467"/>
      <c r="J15" s="468"/>
    </row>
    <row r="16" spans="1:19" ht="15" customHeight="1" x14ac:dyDescent="0.2">
      <c r="B16" s="3"/>
      <c r="C16" s="1"/>
      <c r="D16" s="3"/>
      <c r="E16" s="3"/>
      <c r="F16" s="469"/>
      <c r="G16" s="470"/>
      <c r="H16" s="470"/>
      <c r="I16" s="470"/>
      <c r="J16" s="471"/>
      <c r="S16" s="75"/>
    </row>
    <row r="17" spans="1:19" s="75" customFormat="1" ht="18" customHeight="1" x14ac:dyDescent="0.2">
      <c r="B17" s="21"/>
      <c r="C17" s="20"/>
      <c r="D17" s="21"/>
      <c r="E17" s="21"/>
      <c r="F17" s="460" t="s">
        <v>239</v>
      </c>
      <c r="G17" s="461"/>
      <c r="H17" s="461"/>
      <c r="I17" s="461"/>
      <c r="J17" s="462"/>
    </row>
    <row r="18" spans="1:19" s="75" customFormat="1" ht="18" customHeight="1" x14ac:dyDescent="0.2">
      <c r="B18" s="21"/>
      <c r="C18" s="20"/>
      <c r="D18" s="21"/>
      <c r="E18" s="21"/>
      <c r="F18" s="460" t="s">
        <v>240</v>
      </c>
      <c r="G18" s="461"/>
      <c r="H18" s="461"/>
      <c r="I18" s="461"/>
      <c r="J18" s="462"/>
    </row>
    <row r="19" spans="1:19" s="75" customFormat="1" ht="18" customHeight="1" x14ac:dyDescent="0.2">
      <c r="B19" s="21"/>
      <c r="C19" s="20"/>
      <c r="D19" s="21"/>
      <c r="E19" s="21"/>
      <c r="F19" s="79" t="s">
        <v>181</v>
      </c>
      <c r="G19" s="80"/>
      <c r="H19" s="454">
        <f ca="1">TODAY()</f>
        <v>45169</v>
      </c>
      <c r="I19" s="454"/>
      <c r="J19" s="454"/>
      <c r="S19" s="4"/>
    </row>
    <row r="20" spans="1:19" ht="18" customHeight="1" x14ac:dyDescent="0.2">
      <c r="A20" s="1"/>
      <c r="B20" s="1"/>
      <c r="C20" s="1"/>
      <c r="D20" s="1"/>
      <c r="E20" s="1"/>
      <c r="F20" s="81" t="s">
        <v>355</v>
      </c>
      <c r="G20" s="80"/>
      <c r="H20" s="449" t="s">
        <v>174</v>
      </c>
      <c r="I20" s="450"/>
      <c r="J20" s="451"/>
    </row>
    <row r="21" spans="1:19" ht="3.95" customHeight="1" x14ac:dyDescent="0.2">
      <c r="A21" s="1"/>
      <c r="B21" s="1"/>
      <c r="C21" s="1"/>
      <c r="D21" s="3"/>
      <c r="E21" s="3"/>
      <c r="F21" s="3"/>
      <c r="G21" s="3"/>
    </row>
    <row r="22" spans="1:19" s="1" customFormat="1" ht="15" customHeight="1" x14ac:dyDescent="0.2">
      <c r="A22" s="472" t="s">
        <v>173</v>
      </c>
      <c r="B22" s="473"/>
      <c r="C22" s="473"/>
      <c r="D22" s="473"/>
      <c r="E22" s="473"/>
      <c r="F22" s="473"/>
      <c r="G22" s="473"/>
      <c r="H22" s="473"/>
      <c r="I22" s="473"/>
      <c r="J22" s="474"/>
    </row>
    <row r="23" spans="1:19" s="1" customFormat="1" ht="3.95" customHeight="1" x14ac:dyDescent="0.2">
      <c r="A23" s="120"/>
      <c r="B23" s="3"/>
      <c r="C23" s="3"/>
      <c r="D23" s="3"/>
      <c r="E23" s="3"/>
      <c r="F23" s="3"/>
      <c r="G23" s="3"/>
      <c r="H23" s="3"/>
      <c r="I23" s="3"/>
      <c r="J23" s="15"/>
    </row>
    <row r="24" spans="1:19" ht="18" customHeight="1" x14ac:dyDescent="0.2">
      <c r="A24" s="458" t="s">
        <v>356</v>
      </c>
      <c r="B24" s="459"/>
      <c r="C24" s="459"/>
      <c r="D24" s="456"/>
      <c r="E24" s="457"/>
      <c r="F24" s="457"/>
      <c r="G24" s="457"/>
      <c r="H24" s="457"/>
      <c r="I24" s="185" t="str">
        <f>IF(D24="","Name","")</f>
        <v>Name</v>
      </c>
      <c r="J24" s="39"/>
    </row>
    <row r="25" spans="1:19" ht="18" customHeight="1" x14ac:dyDescent="0.2">
      <c r="A25" s="458"/>
      <c r="B25" s="459"/>
      <c r="C25" s="459"/>
      <c r="D25" s="456"/>
      <c r="E25" s="457"/>
      <c r="F25" s="457"/>
      <c r="G25" s="457"/>
      <c r="H25" s="457"/>
      <c r="I25" s="185" t="str">
        <f>IF(D25="","Straße","")</f>
        <v>Straße</v>
      </c>
      <c r="J25" s="39"/>
    </row>
    <row r="26" spans="1:19" ht="18" customHeight="1" x14ac:dyDescent="0.2">
      <c r="A26" s="458"/>
      <c r="B26" s="459"/>
      <c r="C26" s="459"/>
      <c r="D26" s="456"/>
      <c r="E26" s="457"/>
      <c r="F26" s="457"/>
      <c r="G26" s="457"/>
      <c r="H26" s="457"/>
      <c r="I26" s="185" t="str">
        <f>IF(D26="","PLZ Ort","")</f>
        <v>PLZ Ort</v>
      </c>
      <c r="J26" s="39"/>
    </row>
    <row r="27" spans="1:19" s="3" customFormat="1" ht="3.95" customHeight="1" x14ac:dyDescent="0.2">
      <c r="A27" s="132"/>
      <c r="I27" s="9"/>
      <c r="J27" s="15"/>
    </row>
    <row r="28" spans="1:19" ht="18" customHeight="1" x14ac:dyDescent="0.2">
      <c r="A28" s="135" t="s">
        <v>357</v>
      </c>
      <c r="B28" s="11"/>
      <c r="C28" s="11"/>
      <c r="D28" s="452"/>
      <c r="E28" s="455"/>
      <c r="F28" s="455"/>
      <c r="G28" s="455"/>
      <c r="H28" s="455"/>
      <c r="I28" s="453"/>
      <c r="J28" s="39"/>
    </row>
    <row r="29" spans="1:19" s="1" customFormat="1" ht="3.95" customHeight="1" x14ac:dyDescent="0.2">
      <c r="A29" s="132"/>
      <c r="B29" s="3"/>
      <c r="C29" s="110"/>
      <c r="D29" s="110"/>
      <c r="E29" s="110"/>
      <c r="F29" s="110"/>
      <c r="G29" s="110"/>
      <c r="H29" s="110"/>
      <c r="I29" s="110"/>
      <c r="J29" s="15"/>
    </row>
    <row r="30" spans="1:19" ht="18" customHeight="1" x14ac:dyDescent="0.2">
      <c r="A30" s="135" t="s">
        <v>358</v>
      </c>
      <c r="B30" s="11"/>
      <c r="C30" s="11"/>
      <c r="D30" s="452"/>
      <c r="E30" s="455"/>
      <c r="F30" s="453"/>
      <c r="G30" s="295" t="s">
        <v>362</v>
      </c>
      <c r="H30" s="452"/>
      <c r="I30" s="453"/>
      <c r="J30" s="39"/>
    </row>
    <row r="31" spans="1:19" s="3" customFormat="1" ht="3.95" customHeight="1" x14ac:dyDescent="0.2">
      <c r="A31" s="184"/>
      <c r="B31" s="11"/>
      <c r="G31" s="11"/>
      <c r="J31" s="15"/>
    </row>
    <row r="32" spans="1:19" ht="18" customHeight="1" x14ac:dyDescent="0.2">
      <c r="A32" s="135" t="s">
        <v>359</v>
      </c>
      <c r="B32" s="11"/>
      <c r="C32" s="11"/>
      <c r="D32" s="452"/>
      <c r="E32" s="475"/>
      <c r="F32" s="476"/>
      <c r="G32" s="295" t="s">
        <v>363</v>
      </c>
      <c r="H32" s="452"/>
      <c r="I32" s="453"/>
      <c r="J32" s="39"/>
    </row>
    <row r="33" spans="1:10" s="3" customFormat="1" ht="3.95" customHeight="1" x14ac:dyDescent="0.2">
      <c r="A33" s="184"/>
      <c r="B33" s="11"/>
      <c r="G33" s="11"/>
      <c r="J33" s="15"/>
    </row>
    <row r="34" spans="1:10" ht="18" customHeight="1" x14ac:dyDescent="0.2">
      <c r="A34" s="135" t="s">
        <v>360</v>
      </c>
      <c r="B34" s="11"/>
      <c r="C34" s="11"/>
      <c r="D34" s="452"/>
      <c r="E34" s="455"/>
      <c r="F34" s="455"/>
      <c r="G34" s="455"/>
      <c r="H34" s="455"/>
      <c r="I34" s="453"/>
      <c r="J34" s="39"/>
    </row>
    <row r="35" spans="1:10" s="3" customFormat="1" ht="3.95" customHeight="1" x14ac:dyDescent="0.2">
      <c r="A35" s="184"/>
      <c r="B35" s="11"/>
      <c r="G35" s="11"/>
      <c r="J35" s="15"/>
    </row>
    <row r="36" spans="1:10" ht="18" customHeight="1" x14ac:dyDescent="0.2">
      <c r="A36" s="135" t="s">
        <v>361</v>
      </c>
      <c r="B36" s="11"/>
      <c r="C36" s="11"/>
      <c r="D36" s="452"/>
      <c r="E36" s="455"/>
      <c r="F36" s="455"/>
      <c r="G36" s="455"/>
      <c r="H36" s="455"/>
      <c r="I36" s="453"/>
      <c r="J36" s="39"/>
    </row>
    <row r="37" spans="1:10" s="1" customFormat="1" ht="3.95" customHeight="1" x14ac:dyDescent="0.2">
      <c r="A37" s="107"/>
      <c r="B37" s="108"/>
      <c r="C37" s="108"/>
      <c r="D37" s="108"/>
      <c r="E37" s="108"/>
      <c r="F37" s="108"/>
      <c r="G37" s="108"/>
      <c r="H37" s="108"/>
      <c r="I37" s="108"/>
      <c r="J37" s="109"/>
    </row>
    <row r="38" spans="1:10" s="1" customFormat="1" ht="12" customHeight="1" x14ac:dyDescent="0.2"/>
    <row r="39" spans="1:10" s="1" customFormat="1" ht="15" customHeight="1" x14ac:dyDescent="0.2">
      <c r="A39" s="472" t="s">
        <v>175</v>
      </c>
      <c r="B39" s="473"/>
      <c r="C39" s="473"/>
      <c r="D39" s="473"/>
      <c r="E39" s="473"/>
      <c r="F39" s="473"/>
      <c r="G39" s="473"/>
      <c r="H39" s="473"/>
      <c r="I39" s="473"/>
      <c r="J39" s="474"/>
    </row>
    <row r="40" spans="1:10" s="1" customFormat="1" ht="3.95" customHeight="1" x14ac:dyDescent="0.2">
      <c r="A40" s="132"/>
      <c r="B40" s="3"/>
      <c r="C40" s="3"/>
      <c r="D40" s="3"/>
      <c r="E40" s="3"/>
      <c r="F40" s="3"/>
      <c r="G40" s="3"/>
      <c r="H40" s="3"/>
      <c r="I40" s="3"/>
      <c r="J40" s="15"/>
    </row>
    <row r="41" spans="1:10" ht="30" customHeight="1" x14ac:dyDescent="0.2">
      <c r="A41" s="483" t="s">
        <v>364</v>
      </c>
      <c r="B41" s="484"/>
      <c r="C41" s="484"/>
      <c r="D41" s="480"/>
      <c r="E41" s="481"/>
      <c r="F41" s="481"/>
      <c r="G41" s="481"/>
      <c r="H41" s="481"/>
      <c r="I41" s="482"/>
      <c r="J41" s="39"/>
    </row>
    <row r="42" spans="1:10" ht="3.95" customHeight="1" x14ac:dyDescent="0.2">
      <c r="A42" s="132"/>
      <c r="B42" s="3"/>
      <c r="C42" s="3"/>
      <c r="D42" s="3"/>
      <c r="E42" s="3"/>
      <c r="F42" s="3"/>
      <c r="G42" s="3"/>
      <c r="H42" s="3"/>
      <c r="I42" s="3"/>
      <c r="J42" s="39"/>
    </row>
    <row r="43" spans="1:10" s="75" customFormat="1" ht="18" customHeight="1" x14ac:dyDescent="0.2">
      <c r="A43" s="188" t="s">
        <v>365</v>
      </c>
      <c r="B43" s="71"/>
      <c r="C43" s="21"/>
      <c r="D43" s="488"/>
      <c r="E43" s="489"/>
      <c r="F43" s="490" t="s">
        <v>367</v>
      </c>
      <c r="G43" s="490"/>
      <c r="H43" s="490"/>
      <c r="I43" s="71"/>
      <c r="J43" s="186"/>
    </row>
    <row r="44" spans="1:10" s="75" customFormat="1" ht="3.95" customHeight="1" x14ac:dyDescent="0.2">
      <c r="A44" s="187"/>
      <c r="B44" s="71"/>
      <c r="C44" s="71"/>
      <c r="D44" s="71"/>
      <c r="E44" s="21"/>
      <c r="F44" s="490"/>
      <c r="G44" s="490"/>
      <c r="H44" s="490"/>
      <c r="I44" s="21"/>
      <c r="J44" s="186"/>
    </row>
    <row r="45" spans="1:10" s="75" customFormat="1" ht="18" customHeight="1" x14ac:dyDescent="0.2">
      <c r="A45" s="188" t="s">
        <v>366</v>
      </c>
      <c r="B45" s="71"/>
      <c r="C45" s="21"/>
      <c r="D45" s="488"/>
      <c r="E45" s="489"/>
      <c r="F45" s="490"/>
      <c r="G45" s="490"/>
      <c r="H45" s="490"/>
      <c r="I45" s="21"/>
      <c r="J45" s="186"/>
    </row>
    <row r="46" spans="1:10" s="1" customFormat="1" ht="3.95" customHeight="1" x14ac:dyDescent="0.2">
      <c r="A46" s="107"/>
      <c r="B46" s="108"/>
      <c r="C46" s="108"/>
      <c r="D46" s="108"/>
      <c r="E46" s="108"/>
      <c r="F46" s="108"/>
      <c r="G46" s="108"/>
      <c r="H46" s="108"/>
      <c r="I46" s="108"/>
      <c r="J46" s="109"/>
    </row>
    <row r="47" spans="1:10" s="1" customFormat="1" ht="12" customHeight="1" x14ac:dyDescent="0.2"/>
    <row r="48" spans="1:10" s="1" customFormat="1" ht="15" customHeight="1" x14ac:dyDescent="0.2">
      <c r="A48" s="472" t="s">
        <v>92</v>
      </c>
      <c r="B48" s="473"/>
      <c r="C48" s="473"/>
      <c r="D48" s="473"/>
      <c r="E48" s="473"/>
      <c r="F48" s="473"/>
      <c r="G48" s="473"/>
      <c r="H48" s="473"/>
      <c r="I48" s="473"/>
      <c r="J48" s="474"/>
    </row>
    <row r="49" spans="1:18" s="1" customFormat="1" ht="3.95" customHeight="1" x14ac:dyDescent="0.2">
      <c r="A49" s="120"/>
      <c r="B49" s="5"/>
      <c r="C49" s="5"/>
      <c r="D49" s="5"/>
      <c r="E49" s="5"/>
      <c r="F49" s="5"/>
      <c r="G49" s="5"/>
      <c r="H49" s="5"/>
      <c r="I49" s="5"/>
      <c r="J49" s="15"/>
    </row>
    <row r="50" spans="1:18" s="1" customFormat="1" ht="18" customHeight="1" x14ac:dyDescent="0.2">
      <c r="A50" s="116" t="str">
        <f>IF(D43="","aus Landesmitteln in €",CONCATENATE("aus Landesmitteln für das Jahr ",YEAR(D43)," in €"))</f>
        <v>aus Landesmitteln in €</v>
      </c>
      <c r="B50" s="117"/>
      <c r="C50" s="117"/>
      <c r="D50" s="485">
        <f>'Seite 4'!H48</f>
        <v>0</v>
      </c>
      <c r="E50" s="486"/>
      <c r="F50" s="487"/>
      <c r="I50" s="3"/>
      <c r="J50" s="15"/>
    </row>
    <row r="51" spans="1:18" s="1" customFormat="1" ht="3.95" customHeight="1" x14ac:dyDescent="0.2">
      <c r="A51" s="114"/>
      <c r="B51" s="115"/>
      <c r="C51" s="115"/>
      <c r="D51" s="115"/>
      <c r="E51" s="115"/>
      <c r="F51" s="183"/>
      <c r="G51" s="183"/>
      <c r="H51" s="183"/>
      <c r="I51" s="108"/>
      <c r="J51" s="109"/>
    </row>
    <row r="52" spans="1:18" s="1" customFormat="1" ht="12" customHeight="1" x14ac:dyDescent="0.2">
      <c r="A52" s="117"/>
      <c r="B52" s="117"/>
      <c r="C52" s="117"/>
      <c r="D52" s="117"/>
      <c r="E52" s="117"/>
      <c r="F52" s="31"/>
      <c r="G52" s="31"/>
      <c r="H52" s="31"/>
    </row>
    <row r="53" spans="1:18" s="1" customFormat="1" ht="15" customHeight="1" x14ac:dyDescent="0.2">
      <c r="A53" s="472" t="s">
        <v>176</v>
      </c>
      <c r="B53" s="473"/>
      <c r="C53" s="473"/>
      <c r="D53" s="473"/>
      <c r="E53" s="473"/>
      <c r="F53" s="473"/>
      <c r="G53" s="473"/>
      <c r="H53" s="473"/>
      <c r="I53" s="473"/>
      <c r="J53" s="474"/>
    </row>
    <row r="54" spans="1:18" s="1" customFormat="1" ht="3.95" customHeight="1" x14ac:dyDescent="0.2">
      <c r="A54" s="120"/>
      <c r="B54" s="5"/>
      <c r="C54" s="5"/>
      <c r="D54" s="5"/>
      <c r="E54" s="5"/>
      <c r="F54" s="5"/>
      <c r="G54" s="5"/>
      <c r="H54" s="5"/>
      <c r="I54" s="5"/>
      <c r="J54" s="15"/>
    </row>
    <row r="55" spans="1:18" s="1" customFormat="1" ht="18" customHeight="1" x14ac:dyDescent="0.2">
      <c r="A55" s="135" t="s">
        <v>368</v>
      </c>
      <c r="B55" s="3"/>
      <c r="C55" s="477"/>
      <c r="D55" s="478"/>
      <c r="E55" s="479"/>
      <c r="F55" s="181" t="s">
        <v>370</v>
      </c>
      <c r="G55" s="477"/>
      <c r="H55" s="478"/>
      <c r="I55" s="479"/>
      <c r="J55" s="15"/>
    </row>
    <row r="56" spans="1:18" s="1" customFormat="1" ht="3.95" customHeight="1" x14ac:dyDescent="0.2">
      <c r="A56" s="123"/>
      <c r="B56" s="3"/>
      <c r="C56" s="30"/>
      <c r="D56" s="30"/>
      <c r="E56" s="3"/>
      <c r="F56" s="68"/>
      <c r="G56" s="30"/>
      <c r="H56" s="30"/>
      <c r="I56" s="30"/>
      <c r="J56" s="15"/>
    </row>
    <row r="57" spans="1:18" s="1" customFormat="1" ht="18" customHeight="1" x14ac:dyDescent="0.2">
      <c r="A57" s="135" t="s">
        <v>369</v>
      </c>
      <c r="B57" s="3"/>
      <c r="C57" s="477"/>
      <c r="D57" s="478"/>
      <c r="E57" s="479"/>
      <c r="F57" s="181" t="s">
        <v>371</v>
      </c>
      <c r="G57" s="477"/>
      <c r="H57" s="478"/>
      <c r="I57" s="479"/>
      <c r="J57" s="15"/>
    </row>
    <row r="58" spans="1:18" s="1" customFormat="1" ht="3.95" customHeight="1" x14ac:dyDescent="0.2">
      <c r="A58" s="107"/>
      <c r="B58" s="27"/>
      <c r="C58" s="27"/>
      <c r="D58" s="182"/>
      <c r="E58" s="182"/>
      <c r="F58" s="108"/>
      <c r="G58" s="108"/>
      <c r="H58" s="108"/>
      <c r="I58" s="108"/>
      <c r="J58" s="109"/>
    </row>
    <row r="59" spans="1:18" s="1" customFormat="1" ht="12" customHeight="1" x14ac:dyDescent="0.2">
      <c r="A59" s="16"/>
      <c r="B59" s="27"/>
      <c r="C59" s="27"/>
      <c r="D59" s="30"/>
      <c r="E59" s="30"/>
      <c r="F59" s="3"/>
      <c r="G59" s="3"/>
      <c r="H59" s="3"/>
      <c r="I59" s="3"/>
    </row>
    <row r="60" spans="1:18" s="1" customFormat="1" ht="3.95" customHeight="1" x14ac:dyDescent="0.2">
      <c r="A60" s="3"/>
      <c r="B60" s="11"/>
      <c r="C60" s="11"/>
      <c r="D60" s="30"/>
      <c r="E60" s="30"/>
      <c r="F60" s="3"/>
      <c r="G60" s="3"/>
      <c r="H60" s="3"/>
      <c r="I60" s="3"/>
    </row>
    <row r="61" spans="1:18" s="1" customFormat="1" ht="12" customHeight="1" x14ac:dyDescent="0.2">
      <c r="A61" s="49">
        <v>1</v>
      </c>
      <c r="B61" s="29" t="s">
        <v>305</v>
      </c>
      <c r="C61" s="29"/>
      <c r="D61" s="29"/>
      <c r="E61" s="29"/>
      <c r="F61" s="29"/>
      <c r="G61" s="29"/>
      <c r="H61" s="29"/>
      <c r="I61" s="29"/>
      <c r="J61" s="29"/>
      <c r="K61" s="29"/>
      <c r="L61" s="29"/>
      <c r="M61" s="29"/>
      <c r="N61" s="29"/>
      <c r="O61" s="29"/>
      <c r="P61" s="29"/>
      <c r="Q61" s="29"/>
      <c r="R61" s="29"/>
    </row>
    <row r="62" spans="1:18" s="1" customFormat="1" ht="12" customHeight="1" x14ac:dyDescent="0.2">
      <c r="A62" s="49"/>
      <c r="B62" s="29" t="s">
        <v>306</v>
      </c>
      <c r="C62" s="29"/>
      <c r="D62" s="29"/>
      <c r="E62" s="29"/>
      <c r="F62" s="29"/>
      <c r="G62" s="29"/>
      <c r="H62" s="29"/>
      <c r="I62" s="29"/>
      <c r="J62" s="29"/>
      <c r="K62" s="29"/>
      <c r="L62" s="29"/>
      <c r="M62" s="29"/>
      <c r="N62" s="29"/>
      <c r="O62" s="29"/>
      <c r="P62" s="29"/>
      <c r="Q62" s="29"/>
      <c r="R62" s="29"/>
    </row>
    <row r="63" spans="1:18" s="1" customFormat="1" ht="12" customHeight="1" x14ac:dyDescent="0.2">
      <c r="A63" s="49"/>
      <c r="B63" s="29" t="s">
        <v>307</v>
      </c>
      <c r="C63" s="29"/>
      <c r="D63" s="29"/>
      <c r="E63" s="29"/>
      <c r="F63" s="29"/>
      <c r="G63" s="29"/>
      <c r="H63" s="29"/>
      <c r="I63" s="29"/>
      <c r="J63" s="29"/>
      <c r="K63" s="29"/>
      <c r="L63" s="29"/>
      <c r="M63" s="29"/>
      <c r="N63" s="29"/>
      <c r="O63" s="29"/>
      <c r="P63" s="29"/>
      <c r="Q63" s="29"/>
      <c r="R63" s="29"/>
    </row>
    <row r="64" spans="1:18" s="1" customFormat="1" ht="3.95" customHeight="1" x14ac:dyDescent="0.2">
      <c r="A64" s="3"/>
      <c r="B64" s="11"/>
      <c r="C64" s="11"/>
      <c r="D64" s="30"/>
      <c r="E64" s="30"/>
      <c r="F64" s="3"/>
      <c r="G64" s="3"/>
      <c r="H64" s="3"/>
      <c r="I64" s="3"/>
    </row>
    <row r="65" spans="1:1" s="1" customFormat="1" ht="12" customHeight="1" x14ac:dyDescent="0.2">
      <c r="A65" s="50" t="str">
        <f>Änderungsdoku!$D$2</f>
        <v>Antrag zum Landesjugendförderplan</v>
      </c>
    </row>
    <row r="66" spans="1:1" s="1" customFormat="1" ht="12" customHeight="1" x14ac:dyDescent="0.2">
      <c r="A66" s="51" t="str">
        <f>CONCATENATE("Formularversion: ",LOOKUP(2,1/(Änderungsdoku!$A$1:$A$1008&lt;&gt;""),Änderungsdoku!A:A)," vom ",TEXT(VLOOKUP(LOOKUP(2,1/(Änderungsdoku!$A$1:$A$1008&lt;&gt;""),Änderungsdoku!A:A),Änderungsdoku!$A$1:$B$1008,2,FALSE),"TT.MM.JJ"),Änderungsdoku!$A$4)</f>
        <v>Formularversion: V 2.1 vom 31.08.23 - öffentlich -</v>
      </c>
    </row>
  </sheetData>
  <sheetProtection password="EDE9" sheet="1" objects="1" scenarios="1" selectLockedCells="1"/>
  <mergeCells count="31">
    <mergeCell ref="D34:I34"/>
    <mergeCell ref="D36:I36"/>
    <mergeCell ref="D32:F32"/>
    <mergeCell ref="G57:I57"/>
    <mergeCell ref="C55:E55"/>
    <mergeCell ref="C57:E57"/>
    <mergeCell ref="G55:I55"/>
    <mergeCell ref="D41:I41"/>
    <mergeCell ref="A41:C41"/>
    <mergeCell ref="D50:F50"/>
    <mergeCell ref="D45:E45"/>
    <mergeCell ref="D43:E43"/>
    <mergeCell ref="F43:H45"/>
    <mergeCell ref="A39:J39"/>
    <mergeCell ref="A48:J48"/>
    <mergeCell ref="A53:J53"/>
    <mergeCell ref="A7:F10"/>
    <mergeCell ref="H20:J20"/>
    <mergeCell ref="H32:I32"/>
    <mergeCell ref="H19:J19"/>
    <mergeCell ref="D28:I28"/>
    <mergeCell ref="D30:F30"/>
    <mergeCell ref="H30:I30"/>
    <mergeCell ref="D24:H24"/>
    <mergeCell ref="D25:H25"/>
    <mergeCell ref="D26:H26"/>
    <mergeCell ref="A24:C26"/>
    <mergeCell ref="F17:J17"/>
    <mergeCell ref="F18:J18"/>
    <mergeCell ref="F12:J16"/>
    <mergeCell ref="A22:J22"/>
  </mergeCells>
  <phoneticPr fontId="3" type="noConversion"/>
  <pageMargins left="0.59055118110236227" right="0.39370078740157483" top="0.19685039370078741" bottom="0.19685039370078741" header="0.19685039370078741"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56" r:id="rId4" name="Check Box 32">
              <controlPr locked="0" defaultSize="0" autoFill="0" autoLine="0" autoPict="0">
                <anchor moveWithCells="1">
                  <from>
                    <xdr:col>5</xdr:col>
                    <xdr:colOff>19050</xdr:colOff>
                    <xdr:row>16</xdr:row>
                    <xdr:rowOff>9525</xdr:rowOff>
                  </from>
                  <to>
                    <xdr:col>5</xdr:col>
                    <xdr:colOff>323850</xdr:colOff>
                    <xdr:row>17</xdr:row>
                    <xdr:rowOff>0</xdr:rowOff>
                  </to>
                </anchor>
              </controlPr>
            </control>
          </mc:Choice>
        </mc:AlternateContent>
        <mc:AlternateContent xmlns:mc="http://schemas.openxmlformats.org/markup-compatibility/2006">
          <mc:Choice Requires="x14">
            <control shapeId="1057" r:id="rId5" name="Check Box 33">
              <controlPr locked="0" defaultSize="0" autoFill="0" autoLine="0" autoPict="0">
                <anchor moveWithCells="1">
                  <from>
                    <xdr:col>5</xdr:col>
                    <xdr:colOff>19050</xdr:colOff>
                    <xdr:row>17</xdr:row>
                    <xdr:rowOff>9525</xdr:rowOff>
                  </from>
                  <to>
                    <xdr:col>5</xdr:col>
                    <xdr:colOff>323850</xdr:colOff>
                    <xdr:row>18</xdr:row>
                    <xdr:rowOff>0</xdr:rowOff>
                  </to>
                </anchor>
              </controlPr>
            </control>
          </mc:Choice>
        </mc:AlternateContent>
        <mc:AlternateContent xmlns:mc="http://schemas.openxmlformats.org/markup-compatibility/2006">
          <mc:Choice Requires="x14">
            <control shapeId="1059" r:id="rId6" name="Check Box 35">
              <controlPr defaultSize="0" autoFill="0" autoLine="0" autoPict="0">
                <anchor moveWithCells="1">
                  <from>
                    <xdr:col>8</xdr:col>
                    <xdr:colOff>114300</xdr:colOff>
                    <xdr:row>44</xdr:row>
                    <xdr:rowOff>9525</xdr:rowOff>
                  </from>
                  <to>
                    <xdr:col>8</xdr:col>
                    <xdr:colOff>704850</xdr:colOff>
                    <xdr:row>45</xdr:row>
                    <xdr:rowOff>0</xdr:rowOff>
                  </to>
                </anchor>
              </controlPr>
            </control>
          </mc:Choice>
        </mc:AlternateContent>
        <mc:AlternateContent xmlns:mc="http://schemas.openxmlformats.org/markup-compatibility/2006">
          <mc:Choice Requires="x14">
            <control shapeId="1060" r:id="rId7" name="Check Box 36">
              <controlPr defaultSize="0" autoFill="0" autoLine="0" autoPict="0">
                <anchor moveWithCells="1">
                  <from>
                    <xdr:col>8</xdr:col>
                    <xdr:colOff>114300</xdr:colOff>
                    <xdr:row>42</xdr:row>
                    <xdr:rowOff>9525</xdr:rowOff>
                  </from>
                  <to>
                    <xdr:col>8</xdr:col>
                    <xdr:colOff>704850</xdr:colOff>
                    <xdr:row>43</xdr:row>
                    <xdr:rowOff>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workbookViewId="0">
      <selection activeCell="D6" sqref="D6:I6"/>
    </sheetView>
  </sheetViews>
  <sheetFormatPr baseColWidth="10" defaultColWidth="11.42578125" defaultRowHeight="12" x14ac:dyDescent="0.2"/>
  <cols>
    <col min="1" max="1" width="1.5703125" style="4" customWidth="1"/>
    <col min="2" max="9" width="10.5703125" style="4" customWidth="1"/>
    <col min="10" max="10" width="0.85546875" style="4" customWidth="1"/>
    <col min="11" max="16384" width="11.42578125" style="4"/>
  </cols>
  <sheetData>
    <row r="1" spans="1:10" s="1" customFormat="1" ht="15" customHeight="1" x14ac:dyDescent="0.2">
      <c r="A1" s="22"/>
      <c r="B1" s="3"/>
      <c r="C1" s="3"/>
      <c r="D1" s="18"/>
      <c r="E1" s="12"/>
      <c r="F1" s="12"/>
      <c r="G1" s="91" t="s">
        <v>354</v>
      </c>
      <c r="H1" s="497" t="str">
        <f>'Seite 1'!H20</f>
        <v>F-JH</v>
      </c>
      <c r="I1" s="498"/>
      <c r="J1" s="745"/>
    </row>
    <row r="2" spans="1:10" s="1" customFormat="1" ht="15" customHeight="1" x14ac:dyDescent="0.2">
      <c r="A2" s="22"/>
      <c r="B2" s="3"/>
      <c r="C2" s="3"/>
      <c r="D2" s="3"/>
      <c r="G2" s="6"/>
      <c r="H2" s="13"/>
      <c r="J2" s="61" t="str">
        <f>'Seite 1'!$A$66</f>
        <v>Formularversion: V 2.1 vom 31.08.23 - öffentlich -</v>
      </c>
    </row>
    <row r="3" spans="1:10" s="1" customFormat="1" ht="15" customHeight="1" x14ac:dyDescent="0.2">
      <c r="A3" s="22"/>
      <c r="B3" s="3"/>
      <c r="C3" s="3"/>
      <c r="D3" s="3"/>
      <c r="G3" s="6"/>
      <c r="H3" s="13"/>
      <c r="J3" s="62" t="str">
        <f>'Seite 1'!$A$65</f>
        <v>Antrag zum Landesjugendförderplan</v>
      </c>
    </row>
    <row r="4" spans="1:10" s="1" customFormat="1" ht="18" customHeight="1" x14ac:dyDescent="0.2">
      <c r="A4" s="554" t="str">
        <f>CONCATENATE("Formblatt ",'Seite 2'!B56,": ",'Seite 2'!C56)</f>
        <v>Formblatt 9: anteilige Betriebskosten der Jugendbildungseinrichtung</v>
      </c>
      <c r="B4" s="555"/>
      <c r="C4" s="555"/>
      <c r="D4" s="555"/>
      <c r="E4" s="555"/>
      <c r="F4" s="555"/>
      <c r="G4" s="555"/>
      <c r="H4" s="555"/>
      <c r="I4" s="555"/>
      <c r="J4" s="556"/>
    </row>
    <row r="5" spans="1:10" ht="18" customHeight="1" x14ac:dyDescent="0.2">
      <c r="A5" s="746" t="str">
        <f>IF('Seite 1'!$D$24="","Antragsteller/Träger",'Seite 1'!$D$24)</f>
        <v>Antragsteller/Träger</v>
      </c>
      <c r="B5" s="747"/>
      <c r="C5" s="747"/>
      <c r="D5" s="747"/>
      <c r="E5" s="747"/>
      <c r="F5" s="747"/>
      <c r="G5" s="747"/>
      <c r="H5" s="747"/>
      <c r="I5" s="747"/>
      <c r="J5" s="748"/>
    </row>
    <row r="6" spans="1:10" ht="18" customHeight="1" x14ac:dyDescent="0.2">
      <c r="A6" s="433"/>
      <c r="B6" s="438" t="s">
        <v>475</v>
      </c>
      <c r="C6" s="432"/>
      <c r="D6" s="456"/>
      <c r="E6" s="743"/>
      <c r="F6" s="743"/>
      <c r="G6" s="743"/>
      <c r="H6" s="743"/>
      <c r="I6" s="744"/>
      <c r="J6" s="434"/>
    </row>
    <row r="7" spans="1:10" ht="18" customHeight="1" x14ac:dyDescent="0.2">
      <c r="A7" s="433"/>
      <c r="B7" s="432"/>
      <c r="C7" s="432"/>
      <c r="D7" s="456"/>
      <c r="E7" s="743"/>
      <c r="F7" s="743"/>
      <c r="G7" s="743"/>
      <c r="H7" s="743"/>
      <c r="I7" s="744"/>
      <c r="J7" s="434"/>
    </row>
    <row r="8" spans="1:10" ht="3.95" customHeight="1" x14ac:dyDescent="0.2">
      <c r="A8" s="435"/>
      <c r="B8" s="436"/>
      <c r="C8" s="436"/>
      <c r="D8" s="436"/>
      <c r="E8" s="436"/>
      <c r="F8" s="436"/>
      <c r="G8" s="436"/>
      <c r="H8" s="436"/>
      <c r="I8" s="436"/>
      <c r="J8" s="437"/>
    </row>
    <row r="9" spans="1:10" ht="8.1" customHeight="1" x14ac:dyDescent="0.2"/>
    <row r="10" spans="1:10" ht="18" customHeight="1" x14ac:dyDescent="0.2">
      <c r="A10" s="746" t="s">
        <v>398</v>
      </c>
      <c r="B10" s="747"/>
      <c r="C10" s="747"/>
      <c r="D10" s="747"/>
      <c r="E10" s="747"/>
      <c r="F10" s="747"/>
      <c r="G10" s="747"/>
      <c r="H10" s="747"/>
      <c r="I10" s="747"/>
      <c r="J10" s="748"/>
    </row>
    <row r="11" spans="1:10" ht="15" customHeight="1" x14ac:dyDescent="0.2">
      <c r="A11" s="754" t="s">
        <v>477</v>
      </c>
      <c r="B11" s="755"/>
      <c r="C11" s="755"/>
      <c r="D11" s="755"/>
      <c r="E11" s="755"/>
      <c r="F11" s="755"/>
      <c r="G11" s="755"/>
      <c r="H11" s="755"/>
      <c r="I11" s="755"/>
      <c r="J11" s="756"/>
    </row>
    <row r="12" spans="1:10" ht="15" customHeight="1" x14ac:dyDescent="0.2">
      <c r="A12" s="757"/>
      <c r="B12" s="758"/>
      <c r="C12" s="758"/>
      <c r="D12" s="758"/>
      <c r="E12" s="758"/>
      <c r="F12" s="758"/>
      <c r="G12" s="758"/>
      <c r="H12" s="758"/>
      <c r="I12" s="758"/>
      <c r="J12" s="759"/>
    </row>
    <row r="13" spans="1:10" ht="8.1" customHeight="1" x14ac:dyDescent="0.2">
      <c r="A13" s="299"/>
      <c r="B13" s="169"/>
      <c r="C13" s="169"/>
      <c r="D13" s="169"/>
      <c r="E13" s="169"/>
      <c r="F13" s="169"/>
      <c r="G13" s="169"/>
      <c r="H13" s="169"/>
      <c r="I13" s="169"/>
      <c r="J13" s="170"/>
    </row>
    <row r="14" spans="1:10" ht="18" customHeight="1" x14ac:dyDescent="0.2">
      <c r="A14" s="300"/>
      <c r="B14" s="71" t="s">
        <v>394</v>
      </c>
      <c r="C14" s="38"/>
      <c r="D14" s="38"/>
      <c r="E14" s="38"/>
      <c r="F14" s="38"/>
      <c r="G14" s="358" t="s">
        <v>152</v>
      </c>
      <c r="H14" s="752">
        <v>840</v>
      </c>
      <c r="I14" s="752"/>
      <c r="J14" s="157"/>
    </row>
    <row r="15" spans="1:10" ht="3.95" customHeight="1" x14ac:dyDescent="0.2">
      <c r="A15" s="300"/>
      <c r="B15" s="38"/>
      <c r="C15" s="38"/>
      <c r="D15" s="38"/>
      <c r="E15" s="38"/>
      <c r="F15" s="38"/>
      <c r="G15" s="38"/>
      <c r="H15" s="38"/>
      <c r="I15" s="38"/>
      <c r="J15" s="157"/>
    </row>
    <row r="16" spans="1:10" ht="18" customHeight="1" x14ac:dyDescent="0.2">
      <c r="A16" s="300"/>
      <c r="B16" s="71" t="s">
        <v>402</v>
      </c>
      <c r="C16" s="38"/>
      <c r="D16" s="38"/>
      <c r="E16" s="38"/>
      <c r="F16" s="38"/>
      <c r="G16" s="358" t="s">
        <v>136</v>
      </c>
      <c r="H16" s="749">
        <v>27</v>
      </c>
      <c r="I16" s="749"/>
      <c r="J16" s="157"/>
    </row>
    <row r="17" spans="1:10" ht="3.95" customHeight="1" x14ac:dyDescent="0.2">
      <c r="A17" s="300"/>
      <c r="B17" s="38"/>
      <c r="C17" s="38"/>
      <c r="D17" s="38"/>
      <c r="E17" s="38"/>
      <c r="F17" s="38"/>
      <c r="G17" s="38"/>
      <c r="H17" s="38"/>
      <c r="I17" s="38"/>
      <c r="J17" s="157"/>
    </row>
    <row r="18" spans="1:10" ht="18" customHeight="1" x14ac:dyDescent="0.2">
      <c r="A18" s="300"/>
      <c r="B18" s="71" t="s">
        <v>392</v>
      </c>
      <c r="C18" s="38"/>
      <c r="D18" s="38"/>
      <c r="E18" s="38"/>
      <c r="F18" s="38"/>
      <c r="G18" s="358" t="s">
        <v>136</v>
      </c>
      <c r="H18" s="750">
        <f>IF('Seite 3'!N34=TRUE,ROUND(H14,0)*H16,0)</f>
        <v>0</v>
      </c>
      <c r="I18" s="750"/>
      <c r="J18" s="157"/>
    </row>
    <row r="19" spans="1:10" ht="3.95" customHeight="1" x14ac:dyDescent="0.2">
      <c r="A19" s="300"/>
      <c r="B19" s="38"/>
      <c r="C19" s="38"/>
      <c r="D19" s="38"/>
      <c r="E19" s="38"/>
      <c r="F19" s="38"/>
      <c r="G19" s="38"/>
      <c r="H19" s="38"/>
      <c r="I19" s="38"/>
      <c r="J19" s="157"/>
    </row>
    <row r="20" spans="1:10" ht="18" customHeight="1" x14ac:dyDescent="0.2">
      <c r="A20" s="300"/>
      <c r="B20" s="71" t="s">
        <v>403</v>
      </c>
      <c r="C20" s="38"/>
      <c r="D20" s="38"/>
      <c r="E20" s="38"/>
      <c r="F20" s="38"/>
      <c r="G20" s="358" t="s">
        <v>136</v>
      </c>
      <c r="H20" s="750">
        <f>H18*50%</f>
        <v>0</v>
      </c>
      <c r="I20" s="750"/>
      <c r="J20" s="157"/>
    </row>
    <row r="21" spans="1:10" ht="8.1" customHeight="1" x14ac:dyDescent="0.2">
      <c r="A21" s="151"/>
      <c r="B21" s="152"/>
      <c r="C21" s="152"/>
      <c r="D21" s="152"/>
      <c r="E21" s="152"/>
      <c r="F21" s="152"/>
      <c r="G21" s="152"/>
      <c r="H21" s="152"/>
      <c r="I21" s="152"/>
      <c r="J21" s="153"/>
    </row>
    <row r="22" spans="1:10" ht="8.1" customHeight="1" x14ac:dyDescent="0.2"/>
    <row r="23" spans="1:10" ht="18" customHeight="1" x14ac:dyDescent="0.2">
      <c r="A23" s="746" t="s">
        <v>393</v>
      </c>
      <c r="B23" s="747"/>
      <c r="C23" s="747"/>
      <c r="D23" s="747"/>
      <c r="E23" s="747"/>
      <c r="F23" s="747"/>
      <c r="G23" s="747"/>
      <c r="H23" s="747"/>
      <c r="I23" s="747"/>
      <c r="J23" s="748"/>
    </row>
    <row r="24" spans="1:10" ht="15" customHeight="1" x14ac:dyDescent="0.2">
      <c r="A24" s="754" t="s">
        <v>478</v>
      </c>
      <c r="B24" s="755"/>
      <c r="C24" s="755"/>
      <c r="D24" s="755"/>
      <c r="E24" s="755"/>
      <c r="F24" s="755"/>
      <c r="G24" s="755"/>
      <c r="H24" s="755"/>
      <c r="I24" s="755"/>
      <c r="J24" s="756"/>
    </row>
    <row r="25" spans="1:10" ht="15" customHeight="1" x14ac:dyDescent="0.2">
      <c r="A25" s="757"/>
      <c r="B25" s="758"/>
      <c r="C25" s="758"/>
      <c r="D25" s="758"/>
      <c r="E25" s="758"/>
      <c r="F25" s="758"/>
      <c r="G25" s="758"/>
      <c r="H25" s="758"/>
      <c r="I25" s="758"/>
      <c r="J25" s="759"/>
    </row>
    <row r="26" spans="1:10" ht="8.1" customHeight="1" x14ac:dyDescent="0.2">
      <c r="A26" s="299"/>
      <c r="B26" s="169"/>
      <c r="C26" s="169"/>
      <c r="D26" s="169"/>
      <c r="E26" s="169"/>
      <c r="F26" s="169"/>
      <c r="G26" s="169"/>
      <c r="H26" s="169"/>
      <c r="I26" s="169"/>
      <c r="J26" s="170"/>
    </row>
    <row r="27" spans="1:10" ht="18" customHeight="1" x14ac:dyDescent="0.2">
      <c r="A27" s="300"/>
      <c r="B27" s="71" t="s">
        <v>394</v>
      </c>
      <c r="C27" s="38"/>
      <c r="D27" s="38"/>
      <c r="E27" s="38"/>
      <c r="F27" s="38"/>
      <c r="G27" s="358" t="s">
        <v>152</v>
      </c>
      <c r="H27" s="753"/>
      <c r="I27" s="753"/>
      <c r="J27" s="157"/>
    </row>
    <row r="28" spans="1:10" ht="3.95" customHeight="1" x14ac:dyDescent="0.2">
      <c r="A28" s="300"/>
      <c r="B28" s="38"/>
      <c r="C28" s="38"/>
      <c r="D28" s="38"/>
      <c r="E28" s="38"/>
      <c r="F28" s="38"/>
      <c r="G28" s="38"/>
      <c r="H28" s="38"/>
      <c r="I28" s="38"/>
      <c r="J28" s="157"/>
    </row>
    <row r="29" spans="1:10" ht="18" customHeight="1" x14ac:dyDescent="0.2">
      <c r="A29" s="300"/>
      <c r="B29" s="71" t="s">
        <v>402</v>
      </c>
      <c r="C29" s="38"/>
      <c r="D29" s="38"/>
      <c r="E29" s="38"/>
      <c r="F29" s="38"/>
      <c r="G29" s="358" t="s">
        <v>136</v>
      </c>
      <c r="H29" s="749">
        <v>27</v>
      </c>
      <c r="I29" s="749"/>
      <c r="J29" s="157"/>
    </row>
    <row r="30" spans="1:10" ht="3.95" customHeight="1" x14ac:dyDescent="0.2">
      <c r="A30" s="300"/>
      <c r="B30" s="38"/>
      <c r="C30" s="38"/>
      <c r="D30" s="38"/>
      <c r="E30" s="38"/>
      <c r="F30" s="38"/>
      <c r="G30" s="38"/>
      <c r="H30" s="38"/>
      <c r="I30" s="38"/>
      <c r="J30" s="157"/>
    </row>
    <row r="31" spans="1:10" ht="18" customHeight="1" x14ac:dyDescent="0.2">
      <c r="A31" s="300"/>
      <c r="B31" s="71" t="s">
        <v>392</v>
      </c>
      <c r="C31" s="38"/>
      <c r="D31" s="38"/>
      <c r="E31" s="38"/>
      <c r="F31" s="38"/>
      <c r="G31" s="358" t="s">
        <v>136</v>
      </c>
      <c r="H31" s="750">
        <f>IF('Seite 3'!N36=TRUE,ROUND(H27,0)*H29,0)</f>
        <v>0</v>
      </c>
      <c r="I31" s="750"/>
      <c r="J31" s="157"/>
    </row>
    <row r="32" spans="1:10" ht="3.95" customHeight="1" x14ac:dyDescent="0.2">
      <c r="A32" s="300"/>
      <c r="B32" s="38"/>
      <c r="C32" s="38"/>
      <c r="D32" s="38"/>
      <c r="E32" s="38"/>
      <c r="F32" s="38"/>
      <c r="G32" s="38"/>
      <c r="H32" s="38"/>
      <c r="I32" s="38"/>
      <c r="J32" s="157"/>
    </row>
    <row r="33" spans="1:10" ht="18" customHeight="1" x14ac:dyDescent="0.2">
      <c r="A33" s="300"/>
      <c r="B33" s="71" t="s">
        <v>403</v>
      </c>
      <c r="C33" s="38"/>
      <c r="D33" s="38"/>
      <c r="E33" s="38"/>
      <c r="F33" s="38"/>
      <c r="G33" s="358" t="s">
        <v>136</v>
      </c>
      <c r="H33" s="750">
        <f>H31*50%</f>
        <v>0</v>
      </c>
      <c r="I33" s="750"/>
      <c r="J33" s="157"/>
    </row>
    <row r="34" spans="1:10" ht="8.1" customHeight="1" x14ac:dyDescent="0.2">
      <c r="A34" s="151"/>
      <c r="B34" s="152"/>
      <c r="C34" s="152"/>
      <c r="D34" s="152"/>
      <c r="E34" s="152"/>
      <c r="F34" s="152"/>
      <c r="G34" s="152"/>
      <c r="H34" s="152"/>
      <c r="I34" s="152"/>
      <c r="J34" s="153"/>
    </row>
    <row r="35" spans="1:10" ht="8.1" customHeight="1" x14ac:dyDescent="0.2"/>
    <row r="36" spans="1:10" ht="18" customHeight="1" x14ac:dyDescent="0.2">
      <c r="A36" s="585" t="s">
        <v>395</v>
      </c>
      <c r="B36" s="586"/>
      <c r="C36" s="586"/>
      <c r="D36" s="586"/>
      <c r="E36" s="586"/>
      <c r="F36" s="586"/>
      <c r="G36" s="586"/>
      <c r="H36" s="586"/>
      <c r="I36" s="586"/>
      <c r="J36" s="587"/>
    </row>
    <row r="37" spans="1:10" ht="8.1" customHeight="1" x14ac:dyDescent="0.2">
      <c r="A37" s="299"/>
      <c r="B37" s="169"/>
      <c r="C37" s="169"/>
      <c r="D37" s="169"/>
      <c r="E37" s="169"/>
      <c r="F37" s="169"/>
      <c r="G37" s="169"/>
      <c r="H37" s="169"/>
      <c r="I37" s="169"/>
      <c r="J37" s="170"/>
    </row>
    <row r="38" spans="1:10" ht="15" customHeight="1" x14ac:dyDescent="0.2">
      <c r="A38" s="301"/>
      <c r="B38" s="306" t="s">
        <v>443</v>
      </c>
      <c r="C38" s="3"/>
      <c r="D38" s="3"/>
      <c r="E38" s="3"/>
      <c r="F38" s="3"/>
      <c r="G38" s="3"/>
      <c r="H38" s="3"/>
      <c r="I38" s="3"/>
      <c r="J38" s="157"/>
    </row>
    <row r="39" spans="1:10" ht="15" customHeight="1" x14ac:dyDescent="0.2">
      <c r="A39" s="301"/>
      <c r="B39" s="306" t="s">
        <v>474</v>
      </c>
      <c r="C39" s="3"/>
      <c r="D39" s="3"/>
      <c r="E39" s="3"/>
      <c r="F39" s="3"/>
      <c r="G39" s="3"/>
      <c r="H39" s="3"/>
      <c r="I39" s="3"/>
      <c r="J39" s="157"/>
    </row>
    <row r="40" spans="1:10" ht="12" customHeight="1" x14ac:dyDescent="0.2">
      <c r="A40" s="301"/>
      <c r="B40" s="3"/>
      <c r="C40" s="3"/>
      <c r="D40" s="3"/>
      <c r="E40" s="3"/>
      <c r="F40" s="3"/>
      <c r="G40" s="3"/>
      <c r="H40" s="3"/>
      <c r="I40" s="3"/>
      <c r="J40" s="157"/>
    </row>
    <row r="41" spans="1:10" ht="12" customHeight="1" x14ac:dyDescent="0.2">
      <c r="A41" s="301"/>
      <c r="B41" s="3"/>
      <c r="C41" s="3"/>
      <c r="D41" s="3"/>
      <c r="E41" s="3"/>
      <c r="F41" s="3"/>
      <c r="G41" s="3"/>
      <c r="H41" s="3"/>
      <c r="I41" s="3"/>
      <c r="J41" s="157"/>
    </row>
    <row r="42" spans="1:10" ht="12" customHeight="1" x14ac:dyDescent="0.2">
      <c r="A42" s="302"/>
      <c r="B42" s="255"/>
      <c r="C42" s="255"/>
      <c r="D42" s="255"/>
      <c r="E42" s="255"/>
      <c r="F42" s="255"/>
      <c r="G42" s="255"/>
      <c r="H42" s="255"/>
      <c r="I42" s="255"/>
      <c r="J42" s="157"/>
    </row>
    <row r="43" spans="1:10" s="1" customFormat="1" ht="12" customHeight="1" x14ac:dyDescent="0.2">
      <c r="A43" s="269"/>
      <c r="B43" s="751"/>
      <c r="C43" s="751"/>
      <c r="D43" s="751"/>
      <c r="E43" s="3"/>
      <c r="F43" s="751"/>
      <c r="G43" s="751"/>
      <c r="H43" s="751"/>
      <c r="I43" s="751"/>
      <c r="J43" s="303"/>
    </row>
    <row r="44" spans="1:10" s="1" customFormat="1" ht="12" customHeight="1" x14ac:dyDescent="0.2">
      <c r="A44" s="269"/>
      <c r="B44" s="547"/>
      <c r="C44" s="547"/>
      <c r="D44" s="53">
        <f ca="1">IF('Seite 1'!$H$19="","",'Seite 1'!$H$19)</f>
        <v>45169</v>
      </c>
      <c r="E44" s="3"/>
      <c r="F44" s="751"/>
      <c r="G44" s="751"/>
      <c r="H44" s="751"/>
      <c r="I44" s="751"/>
      <c r="J44" s="303"/>
    </row>
    <row r="45" spans="1:10" s="1" customFormat="1" ht="12" customHeight="1" x14ac:dyDescent="0.2">
      <c r="A45" s="269"/>
      <c r="B45" s="305" t="s">
        <v>106</v>
      </c>
      <c r="C45" s="3"/>
      <c r="D45" s="3"/>
      <c r="E45" s="3"/>
      <c r="F45" s="545" t="s">
        <v>273</v>
      </c>
      <c r="G45" s="546"/>
      <c r="H45" s="546"/>
      <c r="I45" s="546"/>
      <c r="J45" s="303"/>
    </row>
    <row r="46" spans="1:10" s="1" customFormat="1" ht="12" customHeight="1" x14ac:dyDescent="0.2">
      <c r="A46" s="304"/>
      <c r="B46" s="3"/>
      <c r="C46" s="3"/>
      <c r="D46" s="3"/>
      <c r="E46" s="3"/>
      <c r="F46" s="534"/>
      <c r="G46" s="534"/>
      <c r="H46" s="534"/>
      <c r="I46" s="534"/>
      <c r="J46" s="303"/>
    </row>
    <row r="47" spans="1:10" ht="8.1" customHeight="1" x14ac:dyDescent="0.2">
      <c r="A47" s="151"/>
      <c r="B47" s="152"/>
      <c r="C47" s="152"/>
      <c r="D47" s="152"/>
      <c r="E47" s="152"/>
      <c r="F47" s="152"/>
      <c r="G47" s="152"/>
      <c r="H47" s="152"/>
      <c r="I47" s="152"/>
      <c r="J47" s="153"/>
    </row>
    <row r="48" spans="1:10" ht="8.1" customHeight="1" x14ac:dyDescent="0.2"/>
    <row r="49" spans="1:10" ht="18" customHeight="1" x14ac:dyDescent="0.2">
      <c r="A49" s="585" t="s">
        <v>396</v>
      </c>
      <c r="B49" s="586"/>
      <c r="C49" s="586"/>
      <c r="D49" s="586"/>
      <c r="E49" s="586"/>
      <c r="F49" s="586"/>
      <c r="G49" s="586"/>
      <c r="H49" s="586"/>
      <c r="I49" s="586"/>
      <c r="J49" s="587"/>
    </row>
    <row r="50" spans="1:10" ht="8.1" customHeight="1" x14ac:dyDescent="0.2">
      <c r="A50" s="299"/>
      <c r="B50" s="169"/>
      <c r="C50" s="169"/>
      <c r="D50" s="169"/>
      <c r="E50" s="169"/>
      <c r="F50" s="169"/>
      <c r="G50" s="169"/>
      <c r="H50" s="169"/>
      <c r="I50" s="169"/>
      <c r="J50" s="170"/>
    </row>
    <row r="51" spans="1:10" ht="15" customHeight="1" x14ac:dyDescent="0.2">
      <c r="A51" s="301"/>
      <c r="B51" s="306" t="s">
        <v>397</v>
      </c>
      <c r="C51" s="3"/>
      <c r="D51" s="3"/>
      <c r="E51" s="3"/>
      <c r="F51" s="3"/>
      <c r="G51" s="3"/>
      <c r="H51" s="3"/>
      <c r="I51" s="3"/>
      <c r="J51" s="157"/>
    </row>
    <row r="52" spans="1:10" ht="15" customHeight="1" x14ac:dyDescent="0.2">
      <c r="A52" s="301"/>
      <c r="B52" s="306" t="s">
        <v>404</v>
      </c>
      <c r="C52" s="3"/>
      <c r="D52" s="3"/>
      <c r="E52" s="3"/>
      <c r="F52" s="3"/>
      <c r="G52" s="3"/>
      <c r="H52" s="3"/>
      <c r="I52" s="3"/>
      <c r="J52" s="157"/>
    </row>
    <row r="53" spans="1:10" ht="12" customHeight="1" x14ac:dyDescent="0.2">
      <c r="A53" s="301"/>
      <c r="B53" s="3"/>
      <c r="C53" s="3"/>
      <c r="D53" s="3"/>
      <c r="E53" s="3"/>
      <c r="F53" s="3"/>
      <c r="G53" s="3"/>
      <c r="H53" s="3"/>
      <c r="I53" s="3"/>
      <c r="J53" s="157"/>
    </row>
    <row r="54" spans="1:10" ht="12" customHeight="1" x14ac:dyDescent="0.2">
      <c r="A54" s="301"/>
      <c r="B54" s="3"/>
      <c r="C54" s="3"/>
      <c r="D54" s="3"/>
      <c r="E54" s="3"/>
      <c r="F54" s="3"/>
      <c r="G54" s="3"/>
      <c r="H54" s="3"/>
      <c r="I54" s="3"/>
      <c r="J54" s="157"/>
    </row>
    <row r="55" spans="1:10" ht="12" customHeight="1" x14ac:dyDescent="0.2">
      <c r="A55" s="302"/>
      <c r="B55" s="255"/>
      <c r="C55" s="255"/>
      <c r="D55" s="255"/>
      <c r="E55" s="255"/>
      <c r="F55" s="255"/>
      <c r="G55" s="255"/>
      <c r="H55" s="255"/>
      <c r="I55" s="255"/>
      <c r="J55" s="157"/>
    </row>
    <row r="56" spans="1:10" s="1" customFormat="1" ht="12" customHeight="1" x14ac:dyDescent="0.2">
      <c r="A56" s="269"/>
      <c r="B56" s="751"/>
      <c r="C56" s="751"/>
      <c r="D56" s="751"/>
      <c r="E56" s="3"/>
      <c r="F56" s="751"/>
      <c r="G56" s="751"/>
      <c r="H56" s="751"/>
      <c r="I56" s="751"/>
      <c r="J56" s="303"/>
    </row>
    <row r="57" spans="1:10" s="1" customFormat="1" ht="12" customHeight="1" x14ac:dyDescent="0.2">
      <c r="A57" s="269"/>
      <c r="B57" s="547"/>
      <c r="C57" s="547"/>
      <c r="D57" s="53">
        <f ca="1">IF('Seite 1'!$H$19="","",'Seite 1'!$H$19)</f>
        <v>45169</v>
      </c>
      <c r="E57" s="3"/>
      <c r="F57" s="751"/>
      <c r="G57" s="751"/>
      <c r="H57" s="751"/>
      <c r="I57" s="751"/>
      <c r="J57" s="303"/>
    </row>
    <row r="58" spans="1:10" s="1" customFormat="1" ht="12" customHeight="1" x14ac:dyDescent="0.2">
      <c r="A58" s="269"/>
      <c r="B58" s="305" t="s">
        <v>106</v>
      </c>
      <c r="C58" s="3"/>
      <c r="D58" s="3"/>
      <c r="E58" s="3"/>
      <c r="F58" s="545" t="s">
        <v>273</v>
      </c>
      <c r="G58" s="546"/>
      <c r="H58" s="546"/>
      <c r="I58" s="546"/>
      <c r="J58" s="303"/>
    </row>
    <row r="59" spans="1:10" s="1" customFormat="1" ht="12" customHeight="1" x14ac:dyDescent="0.2">
      <c r="A59" s="304"/>
      <c r="B59" s="3"/>
      <c r="C59" s="3"/>
      <c r="D59" s="3"/>
      <c r="E59" s="3"/>
      <c r="F59" s="534"/>
      <c r="G59" s="534"/>
      <c r="H59" s="534"/>
      <c r="I59" s="534"/>
      <c r="J59" s="303"/>
    </row>
    <row r="60" spans="1:10" ht="8.1" customHeight="1" x14ac:dyDescent="0.2">
      <c r="A60" s="151"/>
      <c r="B60" s="152"/>
      <c r="C60" s="152"/>
      <c r="D60" s="152"/>
      <c r="E60" s="152"/>
      <c r="F60" s="152"/>
      <c r="G60" s="152"/>
      <c r="H60" s="152"/>
      <c r="I60" s="152"/>
      <c r="J60" s="153"/>
    </row>
  </sheetData>
  <sheetProtection password="EDE9" sheet="1" objects="1" scenarios="1" selectLockedCells="1"/>
  <mergeCells count="29">
    <mergeCell ref="B56:D56"/>
    <mergeCell ref="F56:I56"/>
    <mergeCell ref="B57:C57"/>
    <mergeCell ref="F57:I57"/>
    <mergeCell ref="A36:J36"/>
    <mergeCell ref="B43:D43"/>
    <mergeCell ref="F43:I43"/>
    <mergeCell ref="B44:C44"/>
    <mergeCell ref="F58:I59"/>
    <mergeCell ref="A10:J10"/>
    <mergeCell ref="H29:I29"/>
    <mergeCell ref="H31:I31"/>
    <mergeCell ref="H33:I33"/>
    <mergeCell ref="F44:I44"/>
    <mergeCell ref="H14:I14"/>
    <mergeCell ref="H16:I16"/>
    <mergeCell ref="H18:I18"/>
    <mergeCell ref="H20:I20"/>
    <mergeCell ref="A23:J23"/>
    <mergeCell ref="H27:I27"/>
    <mergeCell ref="A11:J12"/>
    <mergeCell ref="A24:J25"/>
    <mergeCell ref="F45:I46"/>
    <mergeCell ref="A49:J49"/>
    <mergeCell ref="D6:I6"/>
    <mergeCell ref="D7:I7"/>
    <mergeCell ref="H1:J1"/>
    <mergeCell ref="A4:J4"/>
    <mergeCell ref="A5:J5"/>
  </mergeCells>
  <conditionalFormatting sqref="H1">
    <cfRule type="cellIs" dxfId="2" priority="1" stopIfTrue="1" operator="equal">
      <formula>0</formula>
    </cfRule>
  </conditionalFormatting>
  <pageMargins left="0.59055118110236227" right="0.39370078740157483" top="0.19685039370078741" bottom="0.19685039370078741" header="0.19685039370078741" footer="0.19685039370078741"/>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workbookViewId="0">
      <selection activeCell="D6" sqref="D6:I6"/>
    </sheetView>
  </sheetViews>
  <sheetFormatPr baseColWidth="10" defaultColWidth="11.42578125" defaultRowHeight="12" x14ac:dyDescent="0.2"/>
  <cols>
    <col min="1" max="1" width="5.5703125" style="4" customWidth="1"/>
    <col min="2" max="9" width="10.5703125" style="4" customWidth="1"/>
    <col min="10" max="10" width="0.85546875" style="4" customWidth="1"/>
    <col min="11" max="16384" width="11.42578125" style="4"/>
  </cols>
  <sheetData>
    <row r="1" spans="1:10" s="1" customFormat="1" ht="15" customHeight="1" x14ac:dyDescent="0.2">
      <c r="A1" s="22"/>
      <c r="B1" s="3"/>
      <c r="C1" s="3"/>
      <c r="D1" s="18"/>
      <c r="E1" s="12"/>
      <c r="F1" s="12"/>
      <c r="G1" s="91" t="s">
        <v>354</v>
      </c>
      <c r="H1" s="497" t="str">
        <f>'Seite 1'!H20</f>
        <v>F-JH</v>
      </c>
      <c r="I1" s="498"/>
      <c r="J1" s="745"/>
    </row>
    <row r="2" spans="1:10" s="1" customFormat="1" ht="15" customHeight="1" x14ac:dyDescent="0.2">
      <c r="A2" s="22"/>
      <c r="B2" s="3"/>
      <c r="C2" s="3"/>
      <c r="D2" s="3"/>
      <c r="G2" s="6"/>
      <c r="H2" s="13"/>
      <c r="J2" s="61" t="str">
        <f>'Seite 1'!$A$66</f>
        <v>Formularversion: V 2.1 vom 31.08.23 - öffentlich -</v>
      </c>
    </row>
    <row r="3" spans="1:10" s="1" customFormat="1" ht="15" customHeight="1" x14ac:dyDescent="0.2">
      <c r="A3" s="22"/>
      <c r="B3" s="3"/>
      <c r="C3" s="3"/>
      <c r="D3" s="3"/>
      <c r="G3" s="6"/>
      <c r="H3" s="13"/>
      <c r="J3" s="62" t="str">
        <f>'Seite 1'!$A$65</f>
        <v>Antrag zum Landesjugendförderplan</v>
      </c>
    </row>
    <row r="4" spans="1:10" s="1" customFormat="1" ht="18" customHeight="1" x14ac:dyDescent="0.2">
      <c r="A4" s="554" t="str">
        <f>CONCATENATE("Formblatt ",'Seite 2'!B57,": ",'Seite 2'!C57)</f>
        <v>Formblatt 10: Fachberatungsleistungen</v>
      </c>
      <c r="B4" s="555"/>
      <c r="C4" s="555"/>
      <c r="D4" s="555"/>
      <c r="E4" s="555"/>
      <c r="F4" s="555"/>
      <c r="G4" s="555"/>
      <c r="H4" s="555"/>
      <c r="I4" s="555"/>
      <c r="J4" s="556"/>
    </row>
    <row r="5" spans="1:10" ht="18" customHeight="1" x14ac:dyDescent="0.2">
      <c r="A5" s="746" t="str">
        <f>IF('Seite 1'!$D$24="","Antragsteller/Träger",'Seite 1'!$D$24)</f>
        <v>Antragsteller/Träger</v>
      </c>
      <c r="B5" s="747"/>
      <c r="C5" s="747"/>
      <c r="D5" s="747"/>
      <c r="E5" s="747"/>
      <c r="F5" s="747"/>
      <c r="G5" s="747"/>
      <c r="H5" s="747"/>
      <c r="I5" s="747"/>
      <c r="J5" s="748"/>
    </row>
    <row r="6" spans="1:10" ht="18" customHeight="1" x14ac:dyDescent="0.2">
      <c r="A6" s="433" t="s">
        <v>475</v>
      </c>
      <c r="B6" s="432"/>
      <c r="C6" s="432"/>
      <c r="D6" s="456"/>
      <c r="E6" s="743"/>
      <c r="F6" s="743"/>
      <c r="G6" s="743"/>
      <c r="H6" s="743"/>
      <c r="I6" s="744"/>
      <c r="J6" s="439"/>
    </row>
    <row r="7" spans="1:10" ht="18" customHeight="1" x14ac:dyDescent="0.2">
      <c r="A7" s="433"/>
      <c r="B7" s="432"/>
      <c r="C7" s="432"/>
      <c r="D7" s="456"/>
      <c r="E7" s="743"/>
      <c r="F7" s="743"/>
      <c r="G7" s="743"/>
      <c r="H7" s="743"/>
      <c r="I7" s="744"/>
      <c r="J7" s="439"/>
    </row>
    <row r="8" spans="1:10" ht="3.95" customHeight="1" x14ac:dyDescent="0.2">
      <c r="A8" s="435"/>
      <c r="B8" s="436"/>
      <c r="C8" s="436"/>
      <c r="D8" s="436"/>
      <c r="E8" s="436"/>
      <c r="F8" s="436"/>
      <c r="G8" s="436"/>
      <c r="H8" s="436"/>
      <c r="I8" s="436"/>
      <c r="J8" s="440"/>
    </row>
    <row r="9" spans="1:10" ht="3.95" customHeight="1" x14ac:dyDescent="0.2"/>
    <row r="10" spans="1:10" ht="18" customHeight="1" x14ac:dyDescent="0.2">
      <c r="A10" s="701" t="s">
        <v>82</v>
      </c>
      <c r="B10" s="702"/>
      <c r="C10" s="702"/>
      <c r="D10" s="702"/>
      <c r="E10" s="702"/>
      <c r="F10" s="702"/>
      <c r="G10" s="702"/>
      <c r="H10" s="702"/>
      <c r="I10" s="702"/>
      <c r="J10" s="703"/>
    </row>
    <row r="11" spans="1:10" ht="3.95" customHeight="1" x14ac:dyDescent="0.2"/>
    <row r="12" spans="1:10" ht="18" customHeight="1" x14ac:dyDescent="0.2">
      <c r="A12" s="704" t="s">
        <v>389</v>
      </c>
      <c r="B12" s="705"/>
      <c r="C12" s="705"/>
      <c r="D12" s="705"/>
      <c r="E12" s="705"/>
      <c r="F12" s="705"/>
      <c r="G12" s="705"/>
      <c r="H12" s="705"/>
      <c r="I12" s="705"/>
      <c r="J12" s="706"/>
    </row>
    <row r="13" spans="1:10" ht="18" customHeight="1" x14ac:dyDescent="0.2">
      <c r="A13" s="456" t="s">
        <v>390</v>
      </c>
      <c r="B13" s="743"/>
      <c r="C13" s="743"/>
      <c r="D13" s="743"/>
      <c r="E13" s="743"/>
      <c r="F13" s="743"/>
      <c r="G13" s="743"/>
      <c r="H13" s="743"/>
      <c r="I13" s="743"/>
      <c r="J13" s="744"/>
    </row>
    <row r="14" spans="1:10" ht="18" customHeight="1" x14ac:dyDescent="0.2">
      <c r="A14" s="456"/>
      <c r="B14" s="743"/>
      <c r="C14" s="743"/>
      <c r="D14" s="743"/>
      <c r="E14" s="743"/>
      <c r="F14" s="743"/>
      <c r="G14" s="743"/>
      <c r="H14" s="743"/>
      <c r="I14" s="743"/>
      <c r="J14" s="744"/>
    </row>
    <row r="15" spans="1:10" ht="18" customHeight="1" x14ac:dyDescent="0.2">
      <c r="A15" s="456"/>
      <c r="B15" s="743"/>
      <c r="C15" s="743"/>
      <c r="D15" s="743"/>
      <c r="E15" s="743"/>
      <c r="F15" s="743"/>
      <c r="G15" s="743"/>
      <c r="H15" s="743"/>
      <c r="I15" s="743"/>
      <c r="J15" s="744"/>
    </row>
    <row r="16" spans="1:10" ht="18" customHeight="1" x14ac:dyDescent="0.2">
      <c r="A16" s="456"/>
      <c r="B16" s="743"/>
      <c r="C16" s="743"/>
      <c r="D16" s="743"/>
      <c r="E16" s="743"/>
      <c r="F16" s="743"/>
      <c r="G16" s="743"/>
      <c r="H16" s="743"/>
      <c r="I16" s="743"/>
      <c r="J16" s="744"/>
    </row>
    <row r="17" spans="1:10" ht="18" customHeight="1" x14ac:dyDescent="0.2">
      <c r="A17" s="456"/>
      <c r="B17" s="743"/>
      <c r="C17" s="743"/>
      <c r="D17" s="743"/>
      <c r="E17" s="743"/>
      <c r="F17" s="743"/>
      <c r="G17" s="743"/>
      <c r="H17" s="743"/>
      <c r="I17" s="743"/>
      <c r="J17" s="744"/>
    </row>
    <row r="18" spans="1:10" ht="18" customHeight="1" x14ac:dyDescent="0.2">
      <c r="A18" s="456"/>
      <c r="B18" s="743"/>
      <c r="C18" s="743"/>
      <c r="D18" s="743"/>
      <c r="E18" s="743"/>
      <c r="F18" s="743"/>
      <c r="G18" s="743"/>
      <c r="H18" s="743"/>
      <c r="I18" s="743"/>
      <c r="J18" s="744"/>
    </row>
    <row r="19" spans="1:10" ht="18" customHeight="1" x14ac:dyDescent="0.2">
      <c r="A19" s="456"/>
      <c r="B19" s="743"/>
      <c r="C19" s="743"/>
      <c r="D19" s="743"/>
      <c r="E19" s="743"/>
      <c r="F19" s="743"/>
      <c r="G19" s="743"/>
      <c r="H19" s="743"/>
      <c r="I19" s="743"/>
      <c r="J19" s="744"/>
    </row>
    <row r="20" spans="1:10" ht="18" customHeight="1" x14ac:dyDescent="0.2">
      <c r="A20" s="456"/>
      <c r="B20" s="743"/>
      <c r="C20" s="743"/>
      <c r="D20" s="743"/>
      <c r="E20" s="743"/>
      <c r="F20" s="743"/>
      <c r="G20" s="743"/>
      <c r="H20" s="743"/>
      <c r="I20" s="743"/>
      <c r="J20" s="744"/>
    </row>
    <row r="21" spans="1:10" ht="18" customHeight="1" x14ac:dyDescent="0.2">
      <c r="A21" s="456"/>
      <c r="B21" s="743"/>
      <c r="C21" s="743"/>
      <c r="D21" s="743"/>
      <c r="E21" s="743"/>
      <c r="F21" s="743"/>
      <c r="G21" s="743"/>
      <c r="H21" s="743"/>
      <c r="I21" s="743"/>
      <c r="J21" s="744"/>
    </row>
    <row r="22" spans="1:10" ht="18" customHeight="1" x14ac:dyDescent="0.2">
      <c r="A22" s="456"/>
      <c r="B22" s="743"/>
      <c r="C22" s="743"/>
      <c r="D22" s="743"/>
      <c r="E22" s="743"/>
      <c r="F22" s="743"/>
      <c r="G22" s="743"/>
      <c r="H22" s="743"/>
      <c r="I22" s="743"/>
      <c r="J22" s="744"/>
    </row>
    <row r="23" spans="1:10" ht="18" customHeight="1" x14ac:dyDescent="0.2">
      <c r="A23" s="456"/>
      <c r="B23" s="743"/>
      <c r="C23" s="743"/>
      <c r="D23" s="743"/>
      <c r="E23" s="743"/>
      <c r="F23" s="743"/>
      <c r="G23" s="743"/>
      <c r="H23" s="743"/>
      <c r="I23" s="743"/>
      <c r="J23" s="744"/>
    </row>
    <row r="24" spans="1:10" ht="3.95" customHeight="1" x14ac:dyDescent="0.2"/>
    <row r="25" spans="1:10" ht="18" customHeight="1" x14ac:dyDescent="0.2">
      <c r="A25" s="722" t="s">
        <v>479</v>
      </c>
      <c r="B25" s="723"/>
      <c r="C25" s="723"/>
      <c r="D25" s="723"/>
      <c r="E25" s="723"/>
      <c r="F25" s="723"/>
      <c r="G25" s="723"/>
      <c r="H25" s="723"/>
      <c r="I25" s="723"/>
      <c r="J25" s="724"/>
    </row>
    <row r="26" spans="1:10" s="89" customFormat="1" ht="12" customHeight="1" x14ac:dyDescent="0.2">
      <c r="A26" s="725" t="s">
        <v>444</v>
      </c>
      <c r="B26" s="760"/>
      <c r="C26" s="760"/>
      <c r="D26" s="760"/>
      <c r="E26" s="760"/>
      <c r="F26" s="760"/>
      <c r="G26" s="760"/>
      <c r="H26" s="760"/>
      <c r="I26" s="760"/>
      <c r="J26" s="761"/>
    </row>
    <row r="27" spans="1:10" s="89" customFormat="1" ht="12" customHeight="1" x14ac:dyDescent="0.2">
      <c r="A27" s="725"/>
      <c r="B27" s="760"/>
      <c r="C27" s="760"/>
      <c r="D27" s="760"/>
      <c r="E27" s="760"/>
      <c r="F27" s="760"/>
      <c r="G27" s="760"/>
      <c r="H27" s="760"/>
      <c r="I27" s="760"/>
      <c r="J27" s="761"/>
    </row>
    <row r="28" spans="1:10" s="89" customFormat="1" ht="12" customHeight="1" x14ac:dyDescent="0.2">
      <c r="A28" s="762"/>
      <c r="B28" s="763"/>
      <c r="C28" s="763"/>
      <c r="D28" s="763"/>
      <c r="E28" s="763"/>
      <c r="F28" s="763"/>
      <c r="G28" s="763"/>
      <c r="H28" s="763"/>
      <c r="I28" s="763"/>
      <c r="J28" s="764"/>
    </row>
    <row r="29" spans="1:10" ht="18" customHeight="1" x14ac:dyDescent="0.2">
      <c r="A29" s="456"/>
      <c r="B29" s="743"/>
      <c r="C29" s="743"/>
      <c r="D29" s="743"/>
      <c r="E29" s="743"/>
      <c r="F29" s="743"/>
      <c r="G29" s="743"/>
      <c r="H29" s="743"/>
      <c r="I29" s="743"/>
      <c r="J29" s="744"/>
    </row>
    <row r="30" spans="1:10" ht="18" customHeight="1" x14ac:dyDescent="0.2">
      <c r="A30" s="456"/>
      <c r="B30" s="743"/>
      <c r="C30" s="743"/>
      <c r="D30" s="743"/>
      <c r="E30" s="743"/>
      <c r="F30" s="743"/>
      <c r="G30" s="743"/>
      <c r="H30" s="743"/>
      <c r="I30" s="743"/>
      <c r="J30" s="744"/>
    </row>
    <row r="31" spans="1:10" ht="18" customHeight="1" x14ac:dyDescent="0.2">
      <c r="A31" s="456"/>
      <c r="B31" s="743"/>
      <c r="C31" s="743"/>
      <c r="D31" s="743"/>
      <c r="E31" s="743"/>
      <c r="F31" s="743"/>
      <c r="G31" s="743"/>
      <c r="H31" s="743"/>
      <c r="I31" s="743"/>
      <c r="J31" s="744"/>
    </row>
    <row r="32" spans="1:10" ht="18" customHeight="1" x14ac:dyDescent="0.2">
      <c r="A32" s="456"/>
      <c r="B32" s="743"/>
      <c r="C32" s="743"/>
      <c r="D32" s="743"/>
      <c r="E32" s="743"/>
      <c r="F32" s="743"/>
      <c r="G32" s="743"/>
      <c r="H32" s="743"/>
      <c r="I32" s="743"/>
      <c r="J32" s="744"/>
    </row>
    <row r="33" spans="1:10" ht="18" customHeight="1" x14ac:dyDescent="0.2">
      <c r="A33" s="456"/>
      <c r="B33" s="743"/>
      <c r="C33" s="743"/>
      <c r="D33" s="743"/>
      <c r="E33" s="743"/>
      <c r="F33" s="743"/>
      <c r="G33" s="743"/>
      <c r="H33" s="743"/>
      <c r="I33" s="743"/>
      <c r="J33" s="744"/>
    </row>
    <row r="34" spans="1:10" ht="18" customHeight="1" x14ac:dyDescent="0.2">
      <c r="A34" s="456"/>
      <c r="B34" s="743"/>
      <c r="C34" s="743"/>
      <c r="D34" s="743"/>
      <c r="E34" s="743"/>
      <c r="F34" s="743"/>
      <c r="G34" s="743"/>
      <c r="H34" s="743"/>
      <c r="I34" s="743"/>
      <c r="J34" s="744"/>
    </row>
    <row r="35" spans="1:10" ht="18" customHeight="1" x14ac:dyDescent="0.2">
      <c r="A35" s="456"/>
      <c r="B35" s="743"/>
      <c r="C35" s="743"/>
      <c r="D35" s="743"/>
      <c r="E35" s="743"/>
      <c r="F35" s="743"/>
      <c r="G35" s="743"/>
      <c r="H35" s="743"/>
      <c r="I35" s="743"/>
      <c r="J35" s="744"/>
    </row>
    <row r="36" spans="1:10" ht="18" customHeight="1" x14ac:dyDescent="0.2">
      <c r="A36" s="456"/>
      <c r="B36" s="743"/>
      <c r="C36" s="743"/>
      <c r="D36" s="743"/>
      <c r="E36" s="743"/>
      <c r="F36" s="743"/>
      <c r="G36" s="743"/>
      <c r="H36" s="743"/>
      <c r="I36" s="743"/>
      <c r="J36" s="744"/>
    </row>
    <row r="37" spans="1:10" ht="18" customHeight="1" x14ac:dyDescent="0.2">
      <c r="A37" s="456"/>
      <c r="B37" s="743"/>
      <c r="C37" s="743"/>
      <c r="D37" s="743"/>
      <c r="E37" s="743"/>
      <c r="F37" s="743"/>
      <c r="G37" s="743"/>
      <c r="H37" s="743"/>
      <c r="I37" s="743"/>
      <c r="J37" s="744"/>
    </row>
    <row r="38" spans="1:10" ht="18" customHeight="1" x14ac:dyDescent="0.2">
      <c r="A38" s="456"/>
      <c r="B38" s="743"/>
      <c r="C38" s="743"/>
      <c r="D38" s="743"/>
      <c r="E38" s="743"/>
      <c r="F38" s="743"/>
      <c r="G38" s="743"/>
      <c r="H38" s="743"/>
      <c r="I38" s="743"/>
      <c r="J38" s="744"/>
    </row>
    <row r="39" spans="1:10" ht="3.95" customHeight="1" x14ac:dyDescent="0.2"/>
    <row r="40" spans="1:10" s="89" customFormat="1" ht="30" customHeight="1" x14ac:dyDescent="0.2">
      <c r="A40" s="704" t="s">
        <v>391</v>
      </c>
      <c r="B40" s="705"/>
      <c r="C40" s="705"/>
      <c r="D40" s="705"/>
      <c r="E40" s="705"/>
      <c r="F40" s="705"/>
      <c r="G40" s="706"/>
      <c r="H40" s="698" t="s">
        <v>232</v>
      </c>
      <c r="I40" s="699"/>
      <c r="J40" s="700"/>
    </row>
    <row r="41" spans="1:10" s="89" customFormat="1" ht="18" customHeight="1" x14ac:dyDescent="0.2">
      <c r="A41" s="714"/>
      <c r="B41" s="714"/>
      <c r="C41" s="714"/>
      <c r="D41" s="714"/>
      <c r="E41" s="714"/>
      <c r="F41" s="714"/>
      <c r="G41" s="714"/>
      <c r="H41" s="532"/>
      <c r="I41" s="658"/>
      <c r="J41" s="533"/>
    </row>
    <row r="42" spans="1:10" s="89" customFormat="1" ht="18" customHeight="1" x14ac:dyDescent="0.2">
      <c r="A42" s="714"/>
      <c r="B42" s="714"/>
      <c r="C42" s="714"/>
      <c r="D42" s="714"/>
      <c r="E42" s="714"/>
      <c r="F42" s="714"/>
      <c r="G42" s="714"/>
      <c r="H42" s="532"/>
      <c r="I42" s="658"/>
      <c r="J42" s="533"/>
    </row>
    <row r="43" spans="1:10" s="89" customFormat="1" ht="18" customHeight="1" x14ac:dyDescent="0.2">
      <c r="A43" s="714"/>
      <c r="B43" s="714"/>
      <c r="C43" s="714"/>
      <c r="D43" s="714"/>
      <c r="E43" s="714"/>
      <c r="F43" s="714"/>
      <c r="G43" s="714"/>
      <c r="H43" s="532"/>
      <c r="I43" s="658"/>
      <c r="J43" s="533"/>
    </row>
    <row r="44" spans="1:10" s="89" customFormat="1" ht="18" customHeight="1" x14ac:dyDescent="0.2">
      <c r="A44" s="714"/>
      <c r="B44" s="714"/>
      <c r="C44" s="714"/>
      <c r="D44" s="714"/>
      <c r="E44" s="714"/>
      <c r="F44" s="714"/>
      <c r="G44" s="714"/>
      <c r="H44" s="532"/>
      <c r="I44" s="658"/>
      <c r="J44" s="533"/>
    </row>
    <row r="45" spans="1:10" s="89" customFormat="1" ht="18" customHeight="1" x14ac:dyDescent="0.2">
      <c r="A45" s="714"/>
      <c r="B45" s="714"/>
      <c r="C45" s="714"/>
      <c r="D45" s="714"/>
      <c r="E45" s="714"/>
      <c r="F45" s="714"/>
      <c r="G45" s="714"/>
      <c r="H45" s="532"/>
      <c r="I45" s="658"/>
      <c r="J45" s="533"/>
    </row>
    <row r="46" spans="1:10" s="89" customFormat="1" ht="18" customHeight="1" x14ac:dyDescent="0.2">
      <c r="A46" s="714"/>
      <c r="B46" s="714"/>
      <c r="C46" s="714"/>
      <c r="D46" s="714"/>
      <c r="E46" s="714"/>
      <c r="F46" s="714"/>
      <c r="G46" s="714"/>
      <c r="H46" s="532"/>
      <c r="I46" s="658"/>
      <c r="J46" s="533"/>
    </row>
    <row r="47" spans="1:10" s="89" customFormat="1" ht="18" customHeight="1" x14ac:dyDescent="0.2">
      <c r="A47" s="714"/>
      <c r="B47" s="714"/>
      <c r="C47" s="714"/>
      <c r="D47" s="714"/>
      <c r="E47" s="714"/>
      <c r="F47" s="714"/>
      <c r="G47" s="714"/>
      <c r="H47" s="532"/>
      <c r="I47" s="658"/>
      <c r="J47" s="533"/>
    </row>
    <row r="48" spans="1:10" s="89" customFormat="1" ht="18" customHeight="1" x14ac:dyDescent="0.2">
      <c r="A48" s="714"/>
      <c r="B48" s="714"/>
      <c r="C48" s="714"/>
      <c r="D48" s="714"/>
      <c r="E48" s="714"/>
      <c r="F48" s="714"/>
      <c r="G48" s="714"/>
      <c r="H48" s="532"/>
      <c r="I48" s="658"/>
      <c r="J48" s="533"/>
    </row>
    <row r="49" spans="1:10" s="89" customFormat="1" ht="18" customHeight="1" x14ac:dyDescent="0.2">
      <c r="A49" s="716" t="s">
        <v>140</v>
      </c>
      <c r="B49" s="716"/>
      <c r="C49" s="716"/>
      <c r="D49" s="716"/>
      <c r="E49" s="716"/>
      <c r="F49" s="716"/>
      <c r="G49" s="716"/>
      <c r="H49" s="678">
        <f>SUMPRODUCT(ROUND(H41:H48,2))</f>
        <v>0</v>
      </c>
      <c r="I49" s="659"/>
      <c r="J49" s="679"/>
    </row>
  </sheetData>
  <sheetProtection password="EDE9" sheet="1" objects="1" scenarios="1" selectLockedCells="1"/>
  <mergeCells count="50">
    <mergeCell ref="A49:G49"/>
    <mergeCell ref="A46:G46"/>
    <mergeCell ref="A47:G47"/>
    <mergeCell ref="A48:G48"/>
    <mergeCell ref="A43:G43"/>
    <mergeCell ref="A44:G44"/>
    <mergeCell ref="A45:G45"/>
    <mergeCell ref="A41:G41"/>
    <mergeCell ref="A42:G42"/>
    <mergeCell ref="H40:J40"/>
    <mergeCell ref="H41:J41"/>
    <mergeCell ref="H42:J42"/>
    <mergeCell ref="A40:G40"/>
    <mergeCell ref="A35:J35"/>
    <mergeCell ref="A36:J36"/>
    <mergeCell ref="A37:J37"/>
    <mergeCell ref="A38:J38"/>
    <mergeCell ref="A29:J29"/>
    <mergeCell ref="A30:J30"/>
    <mergeCell ref="A31:J31"/>
    <mergeCell ref="A32:J32"/>
    <mergeCell ref="A23:J23"/>
    <mergeCell ref="A25:J25"/>
    <mergeCell ref="A26:J28"/>
    <mergeCell ref="A33:J33"/>
    <mergeCell ref="A34:J34"/>
    <mergeCell ref="A18:J18"/>
    <mergeCell ref="A19:J19"/>
    <mergeCell ref="A20:J20"/>
    <mergeCell ref="A21:J21"/>
    <mergeCell ref="A22:J22"/>
    <mergeCell ref="H1:J1"/>
    <mergeCell ref="A4:J4"/>
    <mergeCell ref="A5:J5"/>
    <mergeCell ref="A10:J10"/>
    <mergeCell ref="A12:J12"/>
    <mergeCell ref="A14:J14"/>
    <mergeCell ref="A15:J15"/>
    <mergeCell ref="A16:J16"/>
    <mergeCell ref="A17:J17"/>
    <mergeCell ref="D6:I6"/>
    <mergeCell ref="D7:I7"/>
    <mergeCell ref="A13:J13"/>
    <mergeCell ref="H48:J48"/>
    <mergeCell ref="H49:J49"/>
    <mergeCell ref="H43:J43"/>
    <mergeCell ref="H44:J44"/>
    <mergeCell ref="H45:J45"/>
    <mergeCell ref="H46:J46"/>
    <mergeCell ref="H47:J47"/>
  </mergeCells>
  <conditionalFormatting sqref="H1">
    <cfRule type="cellIs" dxfId="1" priority="1" stopIfTrue="1" operator="equal">
      <formula>0</formula>
    </cfRule>
  </conditionalFormatting>
  <pageMargins left="0.59055118110236227" right="0.39370078740157483" top="0.19685039370078741" bottom="0.19685039370078741" header="0.19685039370078741" footer="0.19685039370078741"/>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workbookViewId="0">
      <selection activeCell="A10" sqref="A10:I10"/>
    </sheetView>
  </sheetViews>
  <sheetFormatPr baseColWidth="10" defaultColWidth="11.42578125" defaultRowHeight="12" x14ac:dyDescent="0.2"/>
  <cols>
    <col min="1" max="1" width="5.5703125" style="4" customWidth="1"/>
    <col min="2" max="9" width="10.5703125" style="4" customWidth="1"/>
    <col min="10" max="16384" width="11.42578125" style="4"/>
  </cols>
  <sheetData>
    <row r="1" spans="1:9" s="1" customFormat="1" ht="15" customHeight="1" x14ac:dyDescent="0.2">
      <c r="A1" s="22"/>
      <c r="B1" s="3"/>
      <c r="C1" s="3"/>
      <c r="D1" s="18"/>
      <c r="E1" s="12"/>
      <c r="F1" s="12"/>
      <c r="G1" s="91" t="s">
        <v>354</v>
      </c>
      <c r="H1" s="497" t="str">
        <f>'Seite 1'!H20</f>
        <v>F-JH</v>
      </c>
      <c r="I1" s="549"/>
    </row>
    <row r="2" spans="1:9" s="1" customFormat="1" ht="15" customHeight="1" x14ac:dyDescent="0.2">
      <c r="A2" s="22"/>
      <c r="B2" s="3"/>
      <c r="C2" s="3"/>
      <c r="D2" s="3"/>
      <c r="G2" s="6"/>
      <c r="H2" s="13"/>
      <c r="I2" s="61" t="str">
        <f>'Seite 1'!$A$66</f>
        <v>Formularversion: V 2.1 vom 31.08.23 - öffentlich -</v>
      </c>
    </row>
    <row r="3" spans="1:9" s="1" customFormat="1" ht="15" customHeight="1" x14ac:dyDescent="0.2">
      <c r="A3" s="22"/>
      <c r="B3" s="3"/>
      <c r="C3" s="3"/>
      <c r="D3" s="3"/>
      <c r="G3" s="6"/>
      <c r="H3" s="13"/>
      <c r="I3" s="62" t="str">
        <f>'Seite 1'!$A$65</f>
        <v>Antrag zum Landesjugendförderplan</v>
      </c>
    </row>
    <row r="4" spans="1:9" s="1" customFormat="1" ht="18" customHeight="1" x14ac:dyDescent="0.2">
      <c r="A4" s="554" t="str">
        <f>CONCATENATE("Formblatt ",'Seite 2'!B58,": ",'Seite 2'!C58)</f>
        <v>Formblatt 11: ehrenamtliches Engagement</v>
      </c>
      <c r="B4" s="555"/>
      <c r="C4" s="555"/>
      <c r="D4" s="555"/>
      <c r="E4" s="555"/>
      <c r="F4" s="555"/>
      <c r="G4" s="555"/>
      <c r="H4" s="555"/>
      <c r="I4" s="556"/>
    </row>
    <row r="5" spans="1:9" ht="18" customHeight="1" x14ac:dyDescent="0.2">
      <c r="A5" s="585" t="str">
        <f>IF('Seite 1'!$D$24="","Antragsteller/Träger",'Seite 1'!$D$24)</f>
        <v>Antragsteller/Träger</v>
      </c>
      <c r="B5" s="586"/>
      <c r="C5" s="586"/>
      <c r="D5" s="586"/>
      <c r="E5" s="586"/>
      <c r="F5" s="586"/>
      <c r="G5" s="586"/>
      <c r="H5" s="586"/>
      <c r="I5" s="587"/>
    </row>
    <row r="6" spans="1:9" ht="3.95" customHeight="1" x14ac:dyDescent="0.2"/>
    <row r="7" spans="1:9" ht="18" customHeight="1" x14ac:dyDescent="0.2">
      <c r="A7" s="701" t="s">
        <v>82</v>
      </c>
      <c r="B7" s="702"/>
      <c r="C7" s="702"/>
      <c r="D7" s="702"/>
      <c r="E7" s="702"/>
      <c r="F7" s="702"/>
      <c r="G7" s="702"/>
      <c r="H7" s="702"/>
      <c r="I7" s="703"/>
    </row>
    <row r="8" spans="1:9" ht="3.95" customHeight="1" x14ac:dyDescent="0.2"/>
    <row r="9" spans="1:9" ht="18" customHeight="1" x14ac:dyDescent="0.2">
      <c r="A9" s="704" t="s">
        <v>280</v>
      </c>
      <c r="B9" s="705"/>
      <c r="C9" s="705"/>
      <c r="D9" s="705"/>
      <c r="E9" s="705"/>
      <c r="F9" s="705"/>
      <c r="G9" s="705"/>
      <c r="H9" s="705"/>
      <c r="I9" s="706"/>
    </row>
    <row r="10" spans="1:9" ht="18" customHeight="1" x14ac:dyDescent="0.2">
      <c r="A10" s="456"/>
      <c r="B10" s="457"/>
      <c r="C10" s="457"/>
      <c r="D10" s="457"/>
      <c r="E10" s="457"/>
      <c r="F10" s="457"/>
      <c r="G10" s="457"/>
      <c r="H10" s="457"/>
      <c r="I10" s="648"/>
    </row>
    <row r="11" spans="1:9" ht="18" customHeight="1" x14ac:dyDescent="0.2">
      <c r="A11" s="456"/>
      <c r="B11" s="457"/>
      <c r="C11" s="457"/>
      <c r="D11" s="457"/>
      <c r="E11" s="457"/>
      <c r="F11" s="457"/>
      <c r="G11" s="457"/>
      <c r="H11" s="457"/>
      <c r="I11" s="648"/>
    </row>
    <row r="12" spans="1:9" ht="18" customHeight="1" x14ac:dyDescent="0.2">
      <c r="A12" s="456"/>
      <c r="B12" s="457"/>
      <c r="C12" s="457"/>
      <c r="D12" s="457"/>
      <c r="E12" s="457"/>
      <c r="F12" s="457"/>
      <c r="G12" s="457"/>
      <c r="H12" s="457"/>
      <c r="I12" s="648"/>
    </row>
    <row r="13" spans="1:9" ht="18" customHeight="1" x14ac:dyDescent="0.2">
      <c r="A13" s="456"/>
      <c r="B13" s="457"/>
      <c r="C13" s="457"/>
      <c r="D13" s="457"/>
      <c r="E13" s="457"/>
      <c r="F13" s="457"/>
      <c r="G13" s="457"/>
      <c r="H13" s="457"/>
      <c r="I13" s="648"/>
    </row>
    <row r="14" spans="1:9" ht="18" customHeight="1" x14ac:dyDescent="0.2">
      <c r="A14" s="456"/>
      <c r="B14" s="457"/>
      <c r="C14" s="457"/>
      <c r="D14" s="457"/>
      <c r="E14" s="457"/>
      <c r="F14" s="457"/>
      <c r="G14" s="457"/>
      <c r="H14" s="457"/>
      <c r="I14" s="648"/>
    </row>
    <row r="15" spans="1:9" ht="18" customHeight="1" x14ac:dyDescent="0.2">
      <c r="A15" s="456"/>
      <c r="B15" s="457"/>
      <c r="C15" s="457"/>
      <c r="D15" s="457"/>
      <c r="E15" s="457"/>
      <c r="F15" s="457"/>
      <c r="G15" s="457"/>
      <c r="H15" s="457"/>
      <c r="I15" s="648"/>
    </row>
    <row r="16" spans="1:9" ht="18" customHeight="1" x14ac:dyDescent="0.2">
      <c r="A16" s="456"/>
      <c r="B16" s="457"/>
      <c r="C16" s="457"/>
      <c r="D16" s="457"/>
      <c r="E16" s="457"/>
      <c r="F16" s="457"/>
      <c r="G16" s="457"/>
      <c r="H16" s="457"/>
      <c r="I16" s="648"/>
    </row>
    <row r="17" spans="1:9" ht="18" customHeight="1" x14ac:dyDescent="0.2">
      <c r="A17" s="456"/>
      <c r="B17" s="457"/>
      <c r="C17" s="457"/>
      <c r="D17" s="457"/>
      <c r="E17" s="457"/>
      <c r="F17" s="457"/>
      <c r="G17" s="457"/>
      <c r="H17" s="457"/>
      <c r="I17" s="648"/>
    </row>
    <row r="18" spans="1:9" ht="18" customHeight="1" x14ac:dyDescent="0.2">
      <c r="A18" s="456"/>
      <c r="B18" s="457"/>
      <c r="C18" s="457"/>
      <c r="D18" s="457"/>
      <c r="E18" s="457"/>
      <c r="F18" s="457"/>
      <c r="G18" s="457"/>
      <c r="H18" s="457"/>
      <c r="I18" s="648"/>
    </row>
    <row r="19" spans="1:9" ht="18" customHeight="1" x14ac:dyDescent="0.2">
      <c r="A19" s="456"/>
      <c r="B19" s="457"/>
      <c r="C19" s="457"/>
      <c r="D19" s="457"/>
      <c r="E19" s="457"/>
      <c r="F19" s="457"/>
      <c r="G19" s="457"/>
      <c r="H19" s="457"/>
      <c r="I19" s="648"/>
    </row>
    <row r="20" spans="1:9" ht="18" customHeight="1" x14ac:dyDescent="0.2">
      <c r="A20" s="456"/>
      <c r="B20" s="457"/>
      <c r="C20" s="457"/>
      <c r="D20" s="457"/>
      <c r="E20" s="457"/>
      <c r="F20" s="457"/>
      <c r="G20" s="457"/>
      <c r="H20" s="457"/>
      <c r="I20" s="648"/>
    </row>
    <row r="21" spans="1:9" ht="18" customHeight="1" x14ac:dyDescent="0.2">
      <c r="A21" s="456"/>
      <c r="B21" s="457"/>
      <c r="C21" s="457"/>
      <c r="D21" s="457"/>
      <c r="E21" s="457"/>
      <c r="F21" s="457"/>
      <c r="G21" s="457"/>
      <c r="H21" s="457"/>
      <c r="I21" s="648"/>
    </row>
    <row r="22" spans="1:9" ht="18" customHeight="1" x14ac:dyDescent="0.2">
      <c r="A22" s="456"/>
      <c r="B22" s="457"/>
      <c r="C22" s="457"/>
      <c r="D22" s="457"/>
      <c r="E22" s="457"/>
      <c r="F22" s="457"/>
      <c r="G22" s="457"/>
      <c r="H22" s="457"/>
      <c r="I22" s="648"/>
    </row>
    <row r="23" spans="1:9" ht="18" customHeight="1" x14ac:dyDescent="0.2">
      <c r="A23" s="456"/>
      <c r="B23" s="457"/>
      <c r="C23" s="457"/>
      <c r="D23" s="457"/>
      <c r="E23" s="457"/>
      <c r="F23" s="457"/>
      <c r="G23" s="457"/>
      <c r="H23" s="457"/>
      <c r="I23" s="648"/>
    </row>
    <row r="24" spans="1:9" ht="18" customHeight="1" x14ac:dyDescent="0.2">
      <c r="A24" s="456"/>
      <c r="B24" s="457"/>
      <c r="C24" s="457"/>
      <c r="D24" s="457"/>
      <c r="E24" s="457"/>
      <c r="F24" s="457"/>
      <c r="G24" s="457"/>
      <c r="H24" s="457"/>
      <c r="I24" s="648"/>
    </row>
    <row r="25" spans="1:9" ht="3.95" customHeight="1" x14ac:dyDescent="0.2"/>
    <row r="26" spans="1:9" ht="18" customHeight="1" x14ac:dyDescent="0.2">
      <c r="A26" s="704" t="s">
        <v>279</v>
      </c>
      <c r="B26" s="705"/>
      <c r="C26" s="705"/>
      <c r="D26" s="705"/>
      <c r="E26" s="705"/>
      <c r="F26" s="705"/>
      <c r="G26" s="705"/>
      <c r="H26" s="705"/>
      <c r="I26" s="706"/>
    </row>
    <row r="27" spans="1:9" ht="18" customHeight="1" x14ac:dyDescent="0.2">
      <c r="A27" s="456"/>
      <c r="B27" s="457"/>
      <c r="C27" s="457"/>
      <c r="D27" s="457"/>
      <c r="E27" s="457"/>
      <c r="F27" s="457"/>
      <c r="G27" s="457"/>
      <c r="H27" s="457"/>
      <c r="I27" s="648"/>
    </row>
    <row r="28" spans="1:9" ht="18" customHeight="1" x14ac:dyDescent="0.2">
      <c r="A28" s="456"/>
      <c r="B28" s="457"/>
      <c r="C28" s="457"/>
      <c r="D28" s="457"/>
      <c r="E28" s="457"/>
      <c r="F28" s="457"/>
      <c r="G28" s="457"/>
      <c r="H28" s="457"/>
      <c r="I28" s="648"/>
    </row>
    <row r="29" spans="1:9" ht="18" customHeight="1" x14ac:dyDescent="0.2">
      <c r="A29" s="456"/>
      <c r="B29" s="457"/>
      <c r="C29" s="457"/>
      <c r="D29" s="457"/>
      <c r="E29" s="457"/>
      <c r="F29" s="457"/>
      <c r="G29" s="457"/>
      <c r="H29" s="457"/>
      <c r="I29" s="648"/>
    </row>
    <row r="30" spans="1:9" ht="18" customHeight="1" x14ac:dyDescent="0.2">
      <c r="A30" s="456"/>
      <c r="B30" s="457"/>
      <c r="C30" s="457"/>
      <c r="D30" s="457"/>
      <c r="E30" s="457"/>
      <c r="F30" s="457"/>
      <c r="G30" s="457"/>
      <c r="H30" s="457"/>
      <c r="I30" s="648"/>
    </row>
    <row r="31" spans="1:9" ht="18" customHeight="1" x14ac:dyDescent="0.2">
      <c r="A31" s="456"/>
      <c r="B31" s="457"/>
      <c r="C31" s="457"/>
      <c r="D31" s="457"/>
      <c r="E31" s="457"/>
      <c r="F31" s="457"/>
      <c r="G31" s="457"/>
      <c r="H31" s="457"/>
      <c r="I31" s="648"/>
    </row>
    <row r="32" spans="1:9" ht="18" customHeight="1" x14ac:dyDescent="0.2">
      <c r="A32" s="456"/>
      <c r="B32" s="457"/>
      <c r="C32" s="457"/>
      <c r="D32" s="457"/>
      <c r="E32" s="457"/>
      <c r="F32" s="457"/>
      <c r="G32" s="457"/>
      <c r="H32" s="457"/>
      <c r="I32" s="648"/>
    </row>
    <row r="33" spans="1:9" ht="18" customHeight="1" x14ac:dyDescent="0.2">
      <c r="A33" s="456"/>
      <c r="B33" s="457"/>
      <c r="C33" s="457"/>
      <c r="D33" s="457"/>
      <c r="E33" s="457"/>
      <c r="F33" s="457"/>
      <c r="G33" s="457"/>
      <c r="H33" s="457"/>
      <c r="I33" s="648"/>
    </row>
    <row r="34" spans="1:9" ht="18" customHeight="1" x14ac:dyDescent="0.2">
      <c r="A34" s="456"/>
      <c r="B34" s="457"/>
      <c r="C34" s="457"/>
      <c r="D34" s="457"/>
      <c r="E34" s="457"/>
      <c r="F34" s="457"/>
      <c r="G34" s="457"/>
      <c r="H34" s="457"/>
      <c r="I34" s="648"/>
    </row>
    <row r="35" spans="1:9" ht="18" customHeight="1" x14ac:dyDescent="0.2">
      <c r="A35" s="456"/>
      <c r="B35" s="457"/>
      <c r="C35" s="457"/>
      <c r="D35" s="457"/>
      <c r="E35" s="457"/>
      <c r="F35" s="457"/>
      <c r="G35" s="457"/>
      <c r="H35" s="457"/>
      <c r="I35" s="648"/>
    </row>
    <row r="36" spans="1:9" ht="18" customHeight="1" x14ac:dyDescent="0.2">
      <c r="A36" s="456"/>
      <c r="B36" s="457"/>
      <c r="C36" s="457"/>
      <c r="D36" s="457"/>
      <c r="E36" s="457"/>
      <c r="F36" s="457"/>
      <c r="G36" s="457"/>
      <c r="H36" s="457"/>
      <c r="I36" s="648"/>
    </row>
    <row r="37" spans="1:9" ht="18" customHeight="1" x14ac:dyDescent="0.2">
      <c r="A37" s="456"/>
      <c r="B37" s="457"/>
      <c r="C37" s="457"/>
      <c r="D37" s="457"/>
      <c r="E37" s="457"/>
      <c r="F37" s="457"/>
      <c r="G37" s="457"/>
      <c r="H37" s="457"/>
      <c r="I37" s="648"/>
    </row>
    <row r="38" spans="1:9" ht="18" customHeight="1" x14ac:dyDescent="0.2">
      <c r="A38" s="456"/>
      <c r="B38" s="457"/>
      <c r="C38" s="457"/>
      <c r="D38" s="457"/>
      <c r="E38" s="457"/>
      <c r="F38" s="457"/>
      <c r="G38" s="457"/>
      <c r="H38" s="457"/>
      <c r="I38" s="648"/>
    </row>
    <row r="39" spans="1:9" ht="18" customHeight="1" x14ac:dyDescent="0.2">
      <c r="A39" s="456"/>
      <c r="B39" s="457"/>
      <c r="C39" s="457"/>
      <c r="D39" s="457"/>
      <c r="E39" s="457"/>
      <c r="F39" s="457"/>
      <c r="G39" s="457"/>
      <c r="H39" s="457"/>
      <c r="I39" s="648"/>
    </row>
    <row r="40" spans="1:9" ht="18" customHeight="1" x14ac:dyDescent="0.2">
      <c r="A40" s="456"/>
      <c r="B40" s="457"/>
      <c r="C40" s="457"/>
      <c r="D40" s="457"/>
      <c r="E40" s="457"/>
      <c r="F40" s="457"/>
      <c r="G40" s="457"/>
      <c r="H40" s="457"/>
      <c r="I40" s="648"/>
    </row>
    <row r="41" spans="1:9" ht="18" customHeight="1" x14ac:dyDescent="0.2">
      <c r="A41" s="456"/>
      <c r="B41" s="457"/>
      <c r="C41" s="457"/>
      <c r="D41" s="457"/>
      <c r="E41" s="457"/>
      <c r="F41" s="457"/>
      <c r="G41" s="457"/>
      <c r="H41" s="457"/>
      <c r="I41" s="648"/>
    </row>
    <row r="42" spans="1:9" ht="3.95" customHeight="1" x14ac:dyDescent="0.2"/>
    <row r="43" spans="1:9" ht="8.1" customHeight="1" x14ac:dyDescent="0.2">
      <c r="A43" s="136"/>
      <c r="B43" s="137"/>
      <c r="C43" s="137"/>
      <c r="D43" s="137"/>
      <c r="E43" s="137"/>
      <c r="F43" s="137"/>
      <c r="G43" s="137"/>
      <c r="H43" s="137"/>
      <c r="I43" s="138"/>
    </row>
    <row r="44" spans="1:9" ht="18" customHeight="1" x14ac:dyDescent="0.2">
      <c r="A44" s="139"/>
      <c r="B44" s="95"/>
      <c r="C44" s="95"/>
      <c r="D44" s="685" t="s">
        <v>265</v>
      </c>
      <c r="E44" s="686"/>
      <c r="F44" s="95"/>
      <c r="G44" s="685" t="s">
        <v>135</v>
      </c>
      <c r="H44" s="685"/>
      <c r="I44" s="140"/>
    </row>
    <row r="45" spans="1:9" ht="18" customHeight="1" x14ac:dyDescent="0.2">
      <c r="A45" s="139"/>
      <c r="B45" s="95"/>
      <c r="C45" s="95"/>
      <c r="D45" s="707"/>
      <c r="E45" s="708"/>
      <c r="F45" s="95"/>
      <c r="G45" s="707"/>
      <c r="H45" s="708"/>
      <c r="I45" s="140"/>
    </row>
    <row r="46" spans="1:9" ht="8.1" customHeight="1" x14ac:dyDescent="0.2">
      <c r="A46" s="141"/>
      <c r="B46" s="142"/>
      <c r="C46" s="142"/>
      <c r="D46" s="142"/>
      <c r="E46" s="142"/>
      <c r="F46" s="142"/>
      <c r="G46" s="142"/>
      <c r="H46" s="142"/>
      <c r="I46" s="143"/>
    </row>
  </sheetData>
  <sheetProtection password="EDE9" sheet="1" objects="1" scenarios="1" selectLockedCells="1"/>
  <mergeCells count="40">
    <mergeCell ref="A10:I10"/>
    <mergeCell ref="H1:I1"/>
    <mergeCell ref="A4:I4"/>
    <mergeCell ref="A5:I5"/>
    <mergeCell ref="A7:I7"/>
    <mergeCell ref="A9:I9"/>
    <mergeCell ref="A22:I22"/>
    <mergeCell ref="A11:I11"/>
    <mergeCell ref="A12:I12"/>
    <mergeCell ref="A13:I13"/>
    <mergeCell ref="A14:I14"/>
    <mergeCell ref="A15:I15"/>
    <mergeCell ref="A16:I16"/>
    <mergeCell ref="A17:I17"/>
    <mergeCell ref="A18:I18"/>
    <mergeCell ref="A19:I19"/>
    <mergeCell ref="A20:I20"/>
    <mergeCell ref="A21:I21"/>
    <mergeCell ref="A35:I35"/>
    <mergeCell ref="A23:I23"/>
    <mergeCell ref="A24:I24"/>
    <mergeCell ref="A26:I26"/>
    <mergeCell ref="A27:I27"/>
    <mergeCell ref="A28:I28"/>
    <mergeCell ref="A29:I29"/>
    <mergeCell ref="A30:I30"/>
    <mergeCell ref="A31:I31"/>
    <mergeCell ref="A32:I32"/>
    <mergeCell ref="A33:I33"/>
    <mergeCell ref="A34:I34"/>
    <mergeCell ref="D44:E44"/>
    <mergeCell ref="G44:H44"/>
    <mergeCell ref="D45:E45"/>
    <mergeCell ref="G45:H45"/>
    <mergeCell ref="A36:I36"/>
    <mergeCell ref="A37:I37"/>
    <mergeCell ref="A38:I38"/>
    <mergeCell ref="A39:I39"/>
    <mergeCell ref="A40:I40"/>
    <mergeCell ref="A41:I41"/>
  </mergeCells>
  <conditionalFormatting sqref="H1">
    <cfRule type="cellIs" dxfId="0" priority="1" stopIfTrue="1" operator="equal">
      <formula>0</formula>
    </cfRule>
  </conditionalFormatting>
  <pageMargins left="0.59055118110236227" right="0.39370078740157483" top="0.19685039370078741" bottom="0.19685039370078741" header="0.19685039370078741" footer="0.19685039370078741"/>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showGridLines="0" zoomScaleNormal="125" workbookViewId="0">
      <selection activeCell="N1" sqref="N1:R1"/>
    </sheetView>
  </sheetViews>
  <sheetFormatPr baseColWidth="10" defaultColWidth="11.42578125" defaultRowHeight="11.25" customHeight="1" x14ac:dyDescent="0.2"/>
  <cols>
    <col min="1" max="1" width="5.140625" style="217" customWidth="1"/>
    <col min="2" max="2" width="5.140625" style="215" customWidth="1"/>
    <col min="3" max="18" width="5.140625" style="216" customWidth="1"/>
    <col min="19" max="16384" width="11.42578125" style="216"/>
  </cols>
  <sheetData>
    <row r="1" spans="1:18" ht="11.25" customHeight="1" x14ac:dyDescent="0.2">
      <c r="A1" s="63" t="s">
        <v>84</v>
      </c>
      <c r="N1" s="765" t="s">
        <v>18</v>
      </c>
      <c r="O1" s="765"/>
      <c r="P1" s="765"/>
      <c r="Q1" s="765"/>
      <c r="R1" s="765"/>
    </row>
    <row r="2" spans="1:18" ht="8.1" customHeight="1" x14ac:dyDescent="0.2"/>
    <row r="3" spans="1:18" ht="11.25" customHeight="1" x14ac:dyDescent="0.2">
      <c r="A3" s="63" t="s">
        <v>113</v>
      </c>
      <c r="B3" s="218"/>
    </row>
    <row r="4" spans="1:18" ht="11.25" customHeight="1" x14ac:dyDescent="0.2">
      <c r="A4" s="63" t="s">
        <v>19</v>
      </c>
      <c r="B4" s="218"/>
    </row>
    <row r="5" spans="1:18" ht="11.25" customHeight="1" x14ac:dyDescent="0.2">
      <c r="A5" s="217" t="s">
        <v>114</v>
      </c>
      <c r="B5" s="215" t="s">
        <v>20</v>
      </c>
      <c r="C5" s="215"/>
      <c r="D5" s="215"/>
      <c r="E5" s="215"/>
      <c r="F5" s="215"/>
      <c r="G5" s="215"/>
      <c r="H5" s="215"/>
      <c r="I5" s="215"/>
      <c r="J5" s="215"/>
      <c r="K5" s="215"/>
      <c r="L5" s="215"/>
      <c r="M5" s="215"/>
      <c r="N5" s="215"/>
      <c r="O5" s="215"/>
      <c r="P5" s="215"/>
      <c r="Q5" s="215"/>
      <c r="R5" s="215"/>
    </row>
    <row r="6" spans="1:18" ht="11.25" customHeight="1" x14ac:dyDescent="0.2">
      <c r="B6" s="219" t="s">
        <v>108</v>
      </c>
      <c r="C6" s="215" t="s">
        <v>21</v>
      </c>
      <c r="D6" s="215"/>
      <c r="E6" s="215"/>
      <c r="F6" s="215"/>
      <c r="G6" s="215"/>
      <c r="H6" s="215"/>
      <c r="I6" s="215"/>
      <c r="J6" s="215"/>
      <c r="K6" s="215"/>
      <c r="L6" s="215"/>
      <c r="M6" s="215"/>
      <c r="N6" s="215"/>
      <c r="O6" s="215"/>
      <c r="P6" s="215"/>
      <c r="Q6" s="215"/>
      <c r="R6" s="215"/>
    </row>
    <row r="7" spans="1:18" ht="11.25" customHeight="1" x14ac:dyDescent="0.2">
      <c r="C7" s="215" t="s">
        <v>22</v>
      </c>
      <c r="D7" s="215"/>
      <c r="E7" s="215"/>
      <c r="F7" s="215"/>
      <c r="G7" s="215"/>
      <c r="H7" s="215"/>
      <c r="I7" s="215"/>
      <c r="J7" s="215"/>
      <c r="K7" s="215"/>
      <c r="L7" s="215"/>
      <c r="M7" s="215"/>
      <c r="N7" s="215"/>
      <c r="O7" s="215"/>
      <c r="P7" s="215"/>
      <c r="Q7" s="215"/>
      <c r="R7" s="215"/>
    </row>
    <row r="8" spans="1:18" ht="11.25" customHeight="1" x14ac:dyDescent="0.2">
      <c r="C8" s="215" t="s">
        <v>23</v>
      </c>
      <c r="D8" s="215"/>
      <c r="E8" s="215"/>
      <c r="F8" s="215"/>
      <c r="G8" s="215"/>
      <c r="H8" s="215"/>
      <c r="I8" s="215"/>
      <c r="J8" s="215"/>
      <c r="K8" s="215"/>
      <c r="L8" s="215"/>
      <c r="M8" s="215"/>
      <c r="N8" s="215"/>
      <c r="O8" s="215"/>
      <c r="P8" s="215"/>
      <c r="Q8" s="215"/>
      <c r="R8" s="215"/>
    </row>
    <row r="9" spans="1:18" ht="11.25" customHeight="1" x14ac:dyDescent="0.2">
      <c r="B9" s="219" t="s">
        <v>111</v>
      </c>
      <c r="C9" s="215" t="s">
        <v>24</v>
      </c>
      <c r="D9" s="215"/>
      <c r="E9" s="215"/>
      <c r="F9" s="215"/>
      <c r="G9" s="215"/>
      <c r="H9" s="215"/>
      <c r="I9" s="215"/>
      <c r="J9" s="215"/>
      <c r="K9" s="215"/>
      <c r="L9" s="215"/>
      <c r="M9" s="215"/>
      <c r="N9" s="215"/>
      <c r="O9" s="215"/>
      <c r="P9" s="215"/>
      <c r="Q9" s="215"/>
      <c r="R9" s="215"/>
    </row>
    <row r="10" spans="1:18" ht="11.25" customHeight="1" x14ac:dyDescent="0.2">
      <c r="C10" s="215" t="s">
        <v>25</v>
      </c>
      <c r="D10" s="215"/>
      <c r="E10" s="215"/>
      <c r="F10" s="215"/>
      <c r="G10" s="215"/>
      <c r="H10" s="215"/>
      <c r="I10" s="215"/>
      <c r="J10" s="215"/>
      <c r="K10" s="215"/>
      <c r="L10" s="215"/>
      <c r="M10" s="215"/>
      <c r="N10" s="215"/>
      <c r="O10" s="215"/>
      <c r="P10" s="215"/>
      <c r="Q10" s="215"/>
      <c r="R10" s="215"/>
    </row>
    <row r="11" spans="1:18" ht="11.25" customHeight="1" x14ac:dyDescent="0.2">
      <c r="B11" s="219" t="s">
        <v>125</v>
      </c>
      <c r="C11" s="215" t="s">
        <v>26</v>
      </c>
      <c r="D11" s="215"/>
      <c r="E11" s="215"/>
      <c r="F11" s="215"/>
      <c r="G11" s="215"/>
      <c r="H11" s="215"/>
      <c r="I11" s="215"/>
      <c r="J11" s="215"/>
      <c r="K11" s="215"/>
      <c r="L11" s="215"/>
      <c r="M11" s="215"/>
      <c r="N11" s="215"/>
      <c r="O11" s="215"/>
      <c r="P11" s="215"/>
      <c r="Q11" s="215"/>
      <c r="R11" s="215"/>
    </row>
    <row r="12" spans="1:18" ht="11.25" customHeight="1" x14ac:dyDescent="0.2">
      <c r="C12" s="215" t="s">
        <v>27</v>
      </c>
      <c r="D12" s="215"/>
      <c r="E12" s="215"/>
      <c r="F12" s="215"/>
      <c r="G12" s="215"/>
      <c r="H12" s="215"/>
      <c r="I12" s="215"/>
      <c r="J12" s="215"/>
      <c r="K12" s="215"/>
      <c r="L12" s="215"/>
      <c r="M12" s="215"/>
      <c r="N12" s="215"/>
      <c r="O12" s="215"/>
      <c r="P12" s="215"/>
      <c r="Q12" s="215"/>
      <c r="R12" s="215"/>
    </row>
    <row r="13" spans="1:18" ht="11.25" customHeight="1" x14ac:dyDescent="0.2">
      <c r="B13" s="219" t="s">
        <v>126</v>
      </c>
      <c r="C13" s="215" t="s">
        <v>28</v>
      </c>
      <c r="D13" s="215"/>
      <c r="E13" s="215"/>
      <c r="F13" s="215"/>
      <c r="G13" s="215"/>
      <c r="H13" s="215"/>
      <c r="I13" s="215"/>
      <c r="J13" s="215"/>
      <c r="K13" s="215"/>
      <c r="L13" s="215"/>
      <c r="M13" s="215"/>
      <c r="N13" s="215"/>
      <c r="O13" s="215"/>
      <c r="P13" s="215"/>
      <c r="Q13" s="215"/>
      <c r="R13" s="215"/>
    </row>
    <row r="14" spans="1:18" ht="11.25" customHeight="1" x14ac:dyDescent="0.2">
      <c r="C14" s="215" t="s">
        <v>29</v>
      </c>
      <c r="D14" s="215"/>
      <c r="E14" s="215"/>
      <c r="F14" s="215"/>
      <c r="G14" s="215"/>
      <c r="H14" s="215"/>
      <c r="I14" s="215"/>
      <c r="J14" s="215"/>
      <c r="K14" s="215"/>
      <c r="L14" s="215"/>
      <c r="M14" s="215"/>
      <c r="N14" s="215"/>
      <c r="O14" s="215"/>
      <c r="P14" s="215"/>
      <c r="Q14" s="215"/>
      <c r="R14" s="215"/>
    </row>
    <row r="15" spans="1:18" ht="11.25" customHeight="1" x14ac:dyDescent="0.2">
      <c r="A15" s="217" t="s">
        <v>118</v>
      </c>
      <c r="B15" s="215" t="s">
        <v>30</v>
      </c>
      <c r="C15" s="215"/>
      <c r="D15" s="215"/>
      <c r="E15" s="215"/>
      <c r="F15" s="215"/>
      <c r="G15" s="215"/>
      <c r="H15" s="215"/>
      <c r="I15" s="215"/>
      <c r="J15" s="215"/>
      <c r="K15" s="215"/>
      <c r="L15" s="215"/>
      <c r="M15" s="215"/>
      <c r="N15" s="215"/>
      <c r="O15" s="215"/>
      <c r="P15" s="215"/>
      <c r="Q15" s="215"/>
      <c r="R15" s="215"/>
    </row>
    <row r="16" spans="1:18" ht="11.25" customHeight="1" x14ac:dyDescent="0.2">
      <c r="B16" s="215" t="s">
        <v>31</v>
      </c>
      <c r="C16" s="215"/>
      <c r="D16" s="215"/>
      <c r="E16" s="215"/>
      <c r="F16" s="215"/>
      <c r="G16" s="215"/>
      <c r="H16" s="215"/>
      <c r="I16" s="215"/>
      <c r="J16" s="215"/>
      <c r="K16" s="215"/>
      <c r="L16" s="215"/>
      <c r="M16" s="215"/>
      <c r="N16" s="215"/>
      <c r="O16" s="215"/>
      <c r="P16" s="215"/>
      <c r="Q16" s="215"/>
      <c r="R16" s="215"/>
    </row>
    <row r="17" spans="1:18" ht="11.25" customHeight="1" x14ac:dyDescent="0.2">
      <c r="B17" s="219" t="s">
        <v>108</v>
      </c>
      <c r="C17" s="215" t="s">
        <v>32</v>
      </c>
      <c r="D17" s="215"/>
      <c r="E17" s="215"/>
      <c r="F17" s="215"/>
      <c r="G17" s="215"/>
      <c r="H17" s="215"/>
      <c r="I17" s="215"/>
      <c r="J17" s="215"/>
      <c r="K17" s="215"/>
      <c r="L17" s="215"/>
      <c r="M17" s="215"/>
      <c r="N17" s="215"/>
      <c r="O17" s="215"/>
      <c r="P17" s="215"/>
      <c r="Q17" s="215"/>
      <c r="R17" s="215"/>
    </row>
    <row r="18" spans="1:18" ht="11.25" customHeight="1" x14ac:dyDescent="0.2">
      <c r="C18" s="215" t="s">
        <v>33</v>
      </c>
      <c r="D18" s="215"/>
      <c r="E18" s="215"/>
      <c r="F18" s="215"/>
      <c r="G18" s="215"/>
      <c r="H18" s="215"/>
      <c r="I18" s="215"/>
      <c r="J18" s="215"/>
      <c r="K18" s="215"/>
      <c r="L18" s="215"/>
      <c r="M18" s="215"/>
      <c r="N18" s="215"/>
      <c r="O18" s="215"/>
      <c r="P18" s="215"/>
      <c r="Q18" s="215"/>
      <c r="R18" s="215"/>
    </row>
    <row r="19" spans="1:18" ht="11.25" customHeight="1" x14ac:dyDescent="0.2">
      <c r="B19" s="219" t="s">
        <v>111</v>
      </c>
      <c r="C19" s="215" t="s">
        <v>293</v>
      </c>
      <c r="D19" s="215"/>
      <c r="E19" s="215"/>
      <c r="F19" s="215"/>
      <c r="G19" s="215"/>
      <c r="H19" s="215"/>
      <c r="I19" s="215"/>
      <c r="J19" s="215"/>
      <c r="K19" s="215"/>
      <c r="L19" s="215"/>
      <c r="M19" s="215"/>
      <c r="N19" s="215"/>
      <c r="O19" s="215"/>
      <c r="P19" s="215"/>
      <c r="Q19" s="215"/>
      <c r="R19" s="215"/>
    </row>
    <row r="20" spans="1:18" ht="11.25" customHeight="1" x14ac:dyDescent="0.2">
      <c r="B20" s="219" t="s">
        <v>125</v>
      </c>
      <c r="C20" s="215" t="s">
        <v>294</v>
      </c>
      <c r="D20" s="215"/>
      <c r="E20" s="215"/>
      <c r="F20" s="215"/>
      <c r="G20" s="215"/>
      <c r="H20" s="215"/>
      <c r="I20" s="215"/>
      <c r="J20" s="215"/>
      <c r="K20" s="215"/>
      <c r="L20" s="215"/>
      <c r="M20" s="215"/>
      <c r="N20" s="215"/>
      <c r="O20" s="215"/>
      <c r="P20" s="215"/>
      <c r="Q20" s="215"/>
      <c r="R20" s="215"/>
    </row>
    <row r="21" spans="1:18" ht="11.25" customHeight="1" x14ac:dyDescent="0.2">
      <c r="B21" s="219"/>
      <c r="C21" s="215" t="s">
        <v>295</v>
      </c>
      <c r="D21" s="215"/>
      <c r="E21" s="215"/>
      <c r="F21" s="215"/>
      <c r="G21" s="215"/>
      <c r="H21" s="215"/>
      <c r="I21" s="215"/>
      <c r="J21" s="215"/>
      <c r="K21" s="215"/>
      <c r="L21" s="215"/>
      <c r="M21" s="215"/>
      <c r="N21" s="215"/>
      <c r="O21" s="215"/>
      <c r="P21" s="215"/>
      <c r="Q21" s="215"/>
      <c r="R21" s="215"/>
    </row>
    <row r="22" spans="1:18" ht="11.25" customHeight="1" x14ac:dyDescent="0.2">
      <c r="A22" s="217" t="s">
        <v>119</v>
      </c>
      <c r="B22" s="215" t="s">
        <v>34</v>
      </c>
      <c r="C22" s="215"/>
      <c r="D22" s="215"/>
      <c r="E22" s="215"/>
      <c r="F22" s="215"/>
      <c r="G22" s="215"/>
      <c r="H22" s="215"/>
      <c r="I22" s="215"/>
      <c r="J22" s="215"/>
      <c r="K22" s="215"/>
      <c r="L22" s="215"/>
      <c r="M22" s="215"/>
      <c r="N22" s="215"/>
      <c r="O22" s="215"/>
      <c r="P22" s="215"/>
      <c r="Q22" s="215"/>
      <c r="R22" s="215"/>
    </row>
    <row r="23" spans="1:18" ht="11.25" customHeight="1" x14ac:dyDescent="0.2">
      <c r="A23" s="217" t="s">
        <v>120</v>
      </c>
      <c r="B23" s="215" t="s">
        <v>296</v>
      </c>
      <c r="C23" s="215"/>
      <c r="D23" s="215"/>
      <c r="E23" s="215"/>
      <c r="F23" s="215"/>
      <c r="G23" s="215"/>
      <c r="H23" s="215"/>
      <c r="I23" s="215"/>
      <c r="J23" s="215"/>
      <c r="K23" s="215"/>
      <c r="L23" s="215"/>
      <c r="M23" s="215"/>
      <c r="N23" s="215"/>
      <c r="O23" s="215"/>
      <c r="P23" s="215"/>
      <c r="Q23" s="215"/>
      <c r="R23" s="215"/>
    </row>
    <row r="24" spans="1:18" ht="11.25" customHeight="1" x14ac:dyDescent="0.2">
      <c r="A24" s="217" t="s">
        <v>121</v>
      </c>
      <c r="B24" s="215" t="s">
        <v>35</v>
      </c>
      <c r="C24" s="215"/>
      <c r="D24" s="215"/>
      <c r="E24" s="215"/>
      <c r="F24" s="215"/>
      <c r="G24" s="215"/>
      <c r="H24" s="215"/>
      <c r="I24" s="215"/>
      <c r="J24" s="215"/>
      <c r="K24" s="215"/>
      <c r="L24" s="215"/>
      <c r="M24" s="215"/>
      <c r="N24" s="215"/>
      <c r="O24" s="215"/>
      <c r="P24" s="215"/>
      <c r="Q24" s="215"/>
      <c r="R24" s="215"/>
    </row>
    <row r="25" spans="1:18" ht="11.25" customHeight="1" x14ac:dyDescent="0.2">
      <c r="B25" s="215" t="s">
        <v>36</v>
      </c>
      <c r="C25" s="215"/>
      <c r="D25" s="215"/>
      <c r="E25" s="215"/>
      <c r="F25" s="215"/>
      <c r="G25" s="215"/>
      <c r="H25" s="215"/>
      <c r="I25" s="215"/>
      <c r="J25" s="215"/>
      <c r="K25" s="215"/>
      <c r="L25" s="215"/>
      <c r="M25" s="215"/>
      <c r="N25" s="215"/>
      <c r="O25" s="215"/>
      <c r="P25" s="215"/>
      <c r="Q25" s="215"/>
      <c r="R25" s="215"/>
    </row>
    <row r="26" spans="1:18" ht="11.25" customHeight="1" x14ac:dyDescent="0.2">
      <c r="A26" s="217" t="s">
        <v>122</v>
      </c>
      <c r="B26" s="215" t="s">
        <v>297</v>
      </c>
      <c r="C26" s="215"/>
      <c r="D26" s="215"/>
      <c r="E26" s="215"/>
      <c r="F26" s="215"/>
      <c r="G26" s="215"/>
      <c r="H26" s="215"/>
      <c r="I26" s="215"/>
      <c r="J26" s="215"/>
      <c r="K26" s="215"/>
      <c r="L26" s="215"/>
      <c r="M26" s="215"/>
      <c r="N26" s="215"/>
      <c r="O26" s="215"/>
      <c r="P26" s="215"/>
      <c r="Q26" s="215"/>
      <c r="R26" s="215"/>
    </row>
    <row r="27" spans="1:18" ht="11.25" customHeight="1" x14ac:dyDescent="0.2">
      <c r="B27" s="215" t="s">
        <v>37</v>
      </c>
      <c r="C27" s="215"/>
      <c r="D27" s="215"/>
      <c r="E27" s="215"/>
      <c r="F27" s="215"/>
      <c r="G27" s="215"/>
      <c r="H27" s="215"/>
      <c r="I27" s="215"/>
      <c r="J27" s="215"/>
      <c r="K27" s="215"/>
      <c r="L27" s="215"/>
      <c r="M27" s="215"/>
      <c r="N27" s="215"/>
      <c r="O27" s="215"/>
      <c r="P27" s="215"/>
      <c r="Q27" s="215"/>
      <c r="R27" s="215"/>
    </row>
    <row r="28" spans="1:18" ht="11.25" customHeight="1" x14ac:dyDescent="0.2">
      <c r="B28" s="215" t="s">
        <v>38</v>
      </c>
      <c r="C28" s="215"/>
      <c r="D28" s="215"/>
      <c r="E28" s="215"/>
      <c r="F28" s="215"/>
      <c r="G28" s="215"/>
      <c r="H28" s="215"/>
      <c r="I28" s="215"/>
      <c r="J28" s="215"/>
      <c r="K28" s="215"/>
      <c r="L28" s="215"/>
      <c r="M28" s="215"/>
      <c r="N28" s="215"/>
      <c r="O28" s="215"/>
      <c r="P28" s="215"/>
      <c r="Q28" s="215"/>
      <c r="R28" s="215"/>
    </row>
    <row r="29" spans="1:18" ht="11.25" customHeight="1" x14ac:dyDescent="0.2">
      <c r="A29" s="217" t="s">
        <v>123</v>
      </c>
      <c r="B29" s="215" t="s">
        <v>39</v>
      </c>
      <c r="C29" s="215"/>
      <c r="D29" s="215"/>
      <c r="E29" s="215"/>
      <c r="F29" s="215"/>
      <c r="G29" s="215"/>
      <c r="H29" s="215"/>
      <c r="I29" s="215"/>
      <c r="J29" s="215"/>
      <c r="K29" s="215"/>
      <c r="L29" s="215"/>
      <c r="M29" s="215"/>
      <c r="N29" s="215"/>
      <c r="O29" s="215"/>
      <c r="P29" s="215"/>
      <c r="Q29" s="215"/>
      <c r="R29" s="215"/>
    </row>
    <row r="30" spans="1:18" ht="11.25" customHeight="1" x14ac:dyDescent="0.2">
      <c r="B30" s="215" t="s">
        <v>40</v>
      </c>
      <c r="C30" s="215"/>
      <c r="D30" s="215"/>
      <c r="E30" s="215"/>
      <c r="F30" s="215"/>
      <c r="G30" s="215"/>
      <c r="H30" s="215"/>
      <c r="I30" s="215"/>
      <c r="J30" s="215"/>
      <c r="K30" s="215"/>
      <c r="L30" s="215"/>
      <c r="M30" s="215"/>
      <c r="N30" s="215"/>
      <c r="O30" s="215"/>
      <c r="P30" s="215"/>
      <c r="Q30" s="215"/>
      <c r="R30" s="215"/>
    </row>
    <row r="31" spans="1:18" ht="11.25" customHeight="1" x14ac:dyDescent="0.2">
      <c r="B31" s="215" t="s">
        <v>41</v>
      </c>
      <c r="C31" s="215"/>
      <c r="D31" s="215"/>
      <c r="E31" s="215"/>
      <c r="F31" s="215"/>
      <c r="G31" s="215"/>
      <c r="H31" s="215"/>
      <c r="I31" s="215"/>
      <c r="J31" s="215"/>
      <c r="K31" s="215"/>
      <c r="L31" s="215"/>
      <c r="M31" s="215"/>
      <c r="N31" s="215"/>
      <c r="O31" s="215"/>
      <c r="P31" s="215"/>
      <c r="Q31" s="215"/>
      <c r="R31" s="215"/>
    </row>
    <row r="32" spans="1:18" ht="11.25" customHeight="1" x14ac:dyDescent="0.2">
      <c r="A32" s="217" t="s">
        <v>124</v>
      </c>
      <c r="B32" s="215" t="s">
        <v>42</v>
      </c>
      <c r="C32" s="215"/>
      <c r="D32" s="215"/>
      <c r="E32" s="215"/>
      <c r="F32" s="215"/>
      <c r="G32" s="215"/>
      <c r="H32" s="215"/>
      <c r="I32" s="215"/>
      <c r="J32" s="215"/>
      <c r="K32" s="215"/>
      <c r="L32" s="215"/>
      <c r="M32" s="215"/>
      <c r="N32" s="215"/>
      <c r="O32" s="215"/>
      <c r="P32" s="215"/>
      <c r="Q32" s="215"/>
      <c r="R32" s="215"/>
    </row>
    <row r="33" spans="1:18" ht="11.25" customHeight="1" x14ac:dyDescent="0.2">
      <c r="B33" s="219" t="s">
        <v>108</v>
      </c>
      <c r="C33" s="215" t="s">
        <v>43</v>
      </c>
      <c r="D33" s="215"/>
      <c r="E33" s="215"/>
      <c r="F33" s="215"/>
      <c r="G33" s="215"/>
      <c r="H33" s="215"/>
      <c r="I33" s="215"/>
      <c r="J33" s="215"/>
      <c r="K33" s="215"/>
      <c r="L33" s="215"/>
      <c r="M33" s="215"/>
      <c r="N33" s="215"/>
      <c r="O33" s="215"/>
      <c r="P33" s="215"/>
      <c r="Q33" s="215"/>
      <c r="R33" s="215"/>
    </row>
    <row r="34" spans="1:18" ht="11.25" customHeight="1" x14ac:dyDescent="0.2">
      <c r="B34" s="216"/>
      <c r="C34" s="215" t="s">
        <v>44</v>
      </c>
      <c r="D34" s="215"/>
      <c r="E34" s="215"/>
      <c r="F34" s="215"/>
      <c r="G34" s="215"/>
      <c r="H34" s="215"/>
      <c r="I34" s="215"/>
      <c r="J34" s="215"/>
      <c r="K34" s="215"/>
      <c r="L34" s="215"/>
      <c r="M34" s="215"/>
      <c r="N34" s="215"/>
      <c r="O34" s="215"/>
      <c r="P34" s="215"/>
      <c r="Q34" s="215"/>
      <c r="R34" s="215"/>
    </row>
    <row r="35" spans="1:18" ht="11.25" customHeight="1" x14ac:dyDescent="0.2">
      <c r="B35" s="219" t="s">
        <v>45</v>
      </c>
      <c r="C35" s="215" t="s">
        <v>46</v>
      </c>
      <c r="D35" s="215"/>
      <c r="E35" s="215"/>
      <c r="F35" s="215"/>
      <c r="G35" s="215"/>
      <c r="H35" s="215"/>
      <c r="I35" s="215"/>
      <c r="J35" s="215"/>
      <c r="K35" s="215"/>
      <c r="L35" s="215"/>
      <c r="M35" s="215"/>
      <c r="N35" s="215"/>
      <c r="O35" s="215"/>
      <c r="P35" s="215"/>
      <c r="Q35" s="215"/>
      <c r="R35" s="215"/>
    </row>
    <row r="36" spans="1:18" ht="11.25" customHeight="1" x14ac:dyDescent="0.2">
      <c r="B36" s="219" t="s">
        <v>47</v>
      </c>
      <c r="C36" s="215" t="s">
        <v>48</v>
      </c>
      <c r="D36" s="215"/>
      <c r="E36" s="215"/>
      <c r="F36" s="215"/>
      <c r="G36" s="215"/>
      <c r="H36" s="215"/>
      <c r="I36" s="215"/>
      <c r="J36" s="215"/>
      <c r="K36" s="215"/>
      <c r="L36" s="215"/>
      <c r="M36" s="215"/>
      <c r="N36" s="215"/>
      <c r="O36" s="215"/>
      <c r="P36" s="215"/>
      <c r="Q36" s="215"/>
      <c r="R36" s="215"/>
    </row>
    <row r="37" spans="1:18" ht="11.25" customHeight="1" x14ac:dyDescent="0.2">
      <c r="B37" s="219" t="s">
        <v>111</v>
      </c>
      <c r="C37" s="215" t="s">
        <v>298</v>
      </c>
      <c r="D37" s="215"/>
      <c r="E37" s="215"/>
      <c r="F37" s="215"/>
      <c r="G37" s="215"/>
      <c r="H37" s="215"/>
      <c r="I37" s="215"/>
      <c r="J37" s="215"/>
      <c r="K37" s="215"/>
      <c r="L37" s="215"/>
      <c r="M37" s="215"/>
      <c r="N37" s="215"/>
      <c r="O37" s="215"/>
      <c r="P37" s="215"/>
      <c r="Q37" s="215"/>
      <c r="R37" s="215"/>
    </row>
    <row r="38" spans="1:18" ht="11.25" customHeight="1" x14ac:dyDescent="0.2">
      <c r="C38" s="215" t="s">
        <v>299</v>
      </c>
      <c r="D38" s="215"/>
      <c r="E38" s="215"/>
      <c r="F38" s="215"/>
      <c r="G38" s="215"/>
      <c r="H38" s="215"/>
      <c r="I38" s="215"/>
      <c r="J38" s="215"/>
      <c r="K38" s="215"/>
      <c r="L38" s="215"/>
      <c r="M38" s="215"/>
      <c r="N38" s="215"/>
      <c r="O38" s="215"/>
      <c r="P38" s="215"/>
      <c r="Q38" s="215"/>
      <c r="R38" s="215"/>
    </row>
    <row r="39" spans="1:18" ht="11.25" customHeight="1" x14ac:dyDescent="0.2">
      <c r="B39" s="216"/>
      <c r="C39" s="215" t="s">
        <v>49</v>
      </c>
      <c r="D39" s="215"/>
      <c r="E39" s="215"/>
      <c r="F39" s="215"/>
      <c r="G39" s="215"/>
      <c r="H39" s="215"/>
      <c r="I39" s="215"/>
      <c r="J39" s="215"/>
      <c r="K39" s="215"/>
      <c r="L39" s="215"/>
      <c r="M39" s="215"/>
      <c r="N39" s="215"/>
      <c r="O39" s="215"/>
      <c r="P39" s="215"/>
      <c r="Q39" s="215"/>
      <c r="R39" s="215"/>
    </row>
    <row r="40" spans="1:18" ht="11.25" customHeight="1" x14ac:dyDescent="0.2">
      <c r="A40" s="217" t="s">
        <v>300</v>
      </c>
      <c r="B40" s="215" t="s">
        <v>50</v>
      </c>
      <c r="C40" s="215"/>
      <c r="D40" s="215"/>
      <c r="E40" s="215"/>
      <c r="F40" s="215"/>
      <c r="G40" s="215"/>
      <c r="H40" s="215"/>
      <c r="I40" s="215"/>
      <c r="J40" s="215"/>
      <c r="K40" s="215"/>
      <c r="L40" s="215"/>
      <c r="M40" s="215"/>
      <c r="N40" s="215"/>
      <c r="O40" s="215"/>
      <c r="P40" s="215"/>
      <c r="Q40" s="215"/>
      <c r="R40" s="215"/>
    </row>
    <row r="41" spans="1:18" ht="11.25" customHeight="1" x14ac:dyDescent="0.2">
      <c r="B41" s="219" t="s">
        <v>108</v>
      </c>
      <c r="C41" s="215" t="s">
        <v>51</v>
      </c>
      <c r="D41" s="215"/>
      <c r="E41" s="215"/>
      <c r="F41" s="215"/>
      <c r="G41" s="215"/>
      <c r="H41" s="215"/>
      <c r="I41" s="215"/>
      <c r="J41" s="215"/>
      <c r="K41" s="215"/>
      <c r="L41" s="215"/>
      <c r="M41" s="215"/>
      <c r="N41" s="215"/>
      <c r="O41" s="215"/>
      <c r="P41" s="215"/>
      <c r="Q41" s="215"/>
      <c r="R41" s="215"/>
    </row>
    <row r="42" spans="1:18" ht="11.25" customHeight="1" x14ac:dyDescent="0.2">
      <c r="B42" s="219"/>
      <c r="C42" s="215" t="s">
        <v>52</v>
      </c>
      <c r="D42" s="215"/>
      <c r="E42" s="215"/>
      <c r="F42" s="215"/>
      <c r="G42" s="215"/>
      <c r="H42" s="215"/>
      <c r="I42" s="215"/>
      <c r="J42" s="215"/>
      <c r="K42" s="215"/>
      <c r="L42" s="215"/>
      <c r="M42" s="215"/>
      <c r="N42" s="215"/>
      <c r="O42" s="215"/>
      <c r="P42" s="215"/>
      <c r="Q42" s="215"/>
      <c r="R42" s="215"/>
    </row>
    <row r="43" spans="1:18" ht="11.25" customHeight="1" x14ac:dyDescent="0.2">
      <c r="B43" s="219" t="s">
        <v>111</v>
      </c>
      <c r="C43" s="215" t="s">
        <v>301</v>
      </c>
      <c r="D43" s="215"/>
      <c r="E43" s="215"/>
      <c r="F43" s="215"/>
      <c r="G43" s="215"/>
      <c r="H43" s="215"/>
      <c r="I43" s="215"/>
      <c r="J43" s="215"/>
      <c r="K43" s="215"/>
      <c r="L43" s="215"/>
      <c r="M43" s="215"/>
      <c r="N43" s="215"/>
      <c r="O43" s="215"/>
      <c r="P43" s="215"/>
      <c r="Q43" s="215"/>
      <c r="R43" s="215"/>
    </row>
    <row r="44" spans="1:18" ht="11.25" customHeight="1" x14ac:dyDescent="0.2">
      <c r="C44" s="215" t="s">
        <v>302</v>
      </c>
      <c r="D44" s="215"/>
      <c r="E44" s="215"/>
      <c r="F44" s="215"/>
      <c r="G44" s="215"/>
      <c r="H44" s="215"/>
      <c r="I44" s="215"/>
      <c r="J44" s="215"/>
      <c r="K44" s="215"/>
      <c r="L44" s="215"/>
      <c r="M44" s="215"/>
      <c r="N44" s="215"/>
      <c r="O44" s="215"/>
      <c r="P44" s="215"/>
      <c r="Q44" s="215"/>
      <c r="R44" s="215"/>
    </row>
    <row r="45" spans="1:18" ht="8.1" customHeight="1" x14ac:dyDescent="0.2"/>
    <row r="46" spans="1:18" ht="11.25" customHeight="1" x14ac:dyDescent="0.2">
      <c r="A46" s="63" t="s">
        <v>53</v>
      </c>
      <c r="B46" s="218"/>
    </row>
    <row r="47" spans="1:18" ht="11.25" customHeight="1" x14ac:dyDescent="0.2">
      <c r="A47" s="217" t="s">
        <v>114</v>
      </c>
      <c r="B47" s="215" t="s">
        <v>54</v>
      </c>
      <c r="C47" s="215"/>
      <c r="D47" s="215"/>
      <c r="E47" s="215"/>
      <c r="F47" s="215"/>
      <c r="G47" s="215"/>
      <c r="H47" s="215"/>
      <c r="I47" s="215"/>
      <c r="J47" s="215"/>
      <c r="K47" s="215"/>
      <c r="L47" s="215"/>
      <c r="M47" s="215"/>
      <c r="N47" s="215"/>
      <c r="O47" s="215"/>
      <c r="P47" s="215"/>
      <c r="Q47" s="215"/>
      <c r="R47" s="215"/>
    </row>
    <row r="48" spans="1:18" ht="11.25" customHeight="1" x14ac:dyDescent="0.2">
      <c r="B48" s="215" t="s">
        <v>55</v>
      </c>
      <c r="C48" s="215"/>
      <c r="D48" s="215"/>
      <c r="E48" s="215"/>
      <c r="F48" s="215"/>
      <c r="G48" s="215"/>
      <c r="H48" s="215"/>
      <c r="I48" s="215"/>
      <c r="J48" s="215"/>
      <c r="K48" s="215"/>
      <c r="L48" s="215"/>
      <c r="M48" s="215"/>
      <c r="N48" s="215"/>
      <c r="O48" s="215"/>
      <c r="P48" s="215"/>
      <c r="Q48" s="215"/>
      <c r="R48" s="215"/>
    </row>
    <row r="49" spans="1:18" ht="11.25" customHeight="1" x14ac:dyDescent="0.2">
      <c r="B49" s="215" t="s">
        <v>56</v>
      </c>
      <c r="C49" s="215"/>
      <c r="D49" s="215"/>
      <c r="E49" s="215"/>
      <c r="F49" s="215"/>
      <c r="G49" s="215"/>
      <c r="H49" s="215"/>
      <c r="I49" s="215"/>
      <c r="J49" s="215"/>
      <c r="K49" s="215"/>
      <c r="L49" s="215"/>
      <c r="M49" s="215"/>
      <c r="N49" s="215"/>
      <c r="O49" s="215"/>
      <c r="P49" s="215"/>
      <c r="Q49" s="215"/>
      <c r="R49" s="215"/>
    </row>
    <row r="50" spans="1:18" ht="11.25" customHeight="1" x14ac:dyDescent="0.2">
      <c r="B50" s="215" t="s">
        <v>57</v>
      </c>
      <c r="C50" s="215"/>
      <c r="D50" s="215"/>
      <c r="E50" s="215"/>
      <c r="F50" s="215"/>
      <c r="G50" s="215"/>
      <c r="H50" s="215"/>
      <c r="I50" s="215"/>
      <c r="J50" s="215"/>
      <c r="K50" s="215"/>
      <c r="L50" s="215"/>
      <c r="M50" s="215"/>
      <c r="N50" s="215"/>
      <c r="O50" s="215"/>
      <c r="P50" s="215"/>
      <c r="Q50" s="215"/>
      <c r="R50" s="215"/>
    </row>
    <row r="51" spans="1:18" ht="11.25" customHeight="1" x14ac:dyDescent="0.2">
      <c r="A51" s="217" t="s">
        <v>118</v>
      </c>
      <c r="B51" s="215" t="s">
        <v>58</v>
      </c>
      <c r="C51" s="215"/>
      <c r="D51" s="215"/>
      <c r="E51" s="215"/>
      <c r="F51" s="215"/>
      <c r="G51" s="215"/>
      <c r="H51" s="215"/>
      <c r="I51" s="215"/>
      <c r="J51" s="215"/>
      <c r="K51" s="215"/>
      <c r="L51" s="215"/>
      <c r="M51" s="215"/>
      <c r="N51" s="215"/>
      <c r="O51" s="215"/>
      <c r="P51" s="215"/>
      <c r="Q51" s="215"/>
      <c r="R51" s="215"/>
    </row>
    <row r="52" spans="1:18" ht="11.25" customHeight="1" x14ac:dyDescent="0.2">
      <c r="B52" s="215" t="s">
        <v>59</v>
      </c>
      <c r="C52" s="215"/>
      <c r="D52" s="215"/>
      <c r="E52" s="215"/>
      <c r="F52" s="215"/>
      <c r="G52" s="215"/>
      <c r="H52" s="215"/>
      <c r="I52" s="215"/>
      <c r="J52" s="215"/>
      <c r="K52" s="215"/>
      <c r="L52" s="215"/>
      <c r="M52" s="215"/>
      <c r="N52" s="215"/>
      <c r="O52" s="215"/>
      <c r="P52" s="215"/>
      <c r="Q52" s="215"/>
      <c r="R52" s="215"/>
    </row>
    <row r="53" spans="1:18" ht="11.25" customHeight="1" x14ac:dyDescent="0.2">
      <c r="B53" s="215" t="s">
        <v>60</v>
      </c>
      <c r="C53" s="215"/>
      <c r="D53" s="215"/>
      <c r="E53" s="215"/>
      <c r="F53" s="215"/>
      <c r="G53" s="215"/>
      <c r="H53" s="215"/>
      <c r="I53" s="215"/>
      <c r="J53" s="215"/>
      <c r="K53" s="215"/>
      <c r="L53" s="215"/>
      <c r="M53" s="215"/>
      <c r="N53" s="215"/>
      <c r="O53" s="215"/>
      <c r="P53" s="215"/>
      <c r="Q53" s="215"/>
      <c r="R53" s="215"/>
    </row>
    <row r="54" spans="1:18" ht="8.1" customHeight="1" x14ac:dyDescent="0.2"/>
    <row r="55" spans="1:18" ht="11.25" customHeight="1" x14ac:dyDescent="0.2">
      <c r="A55" s="63" t="s">
        <v>61</v>
      </c>
      <c r="B55" s="218"/>
    </row>
    <row r="56" spans="1:18" ht="11.25" customHeight="1" x14ac:dyDescent="0.2">
      <c r="A56" s="217" t="s">
        <v>114</v>
      </c>
      <c r="B56" s="215" t="s">
        <v>303</v>
      </c>
      <c r="C56" s="215"/>
      <c r="D56" s="215"/>
      <c r="E56" s="215"/>
      <c r="F56" s="215"/>
      <c r="G56" s="215"/>
      <c r="H56" s="215"/>
      <c r="I56" s="215"/>
      <c r="J56" s="215"/>
      <c r="K56" s="215"/>
      <c r="L56" s="215"/>
      <c r="M56" s="215"/>
      <c r="N56" s="215"/>
      <c r="O56" s="215"/>
      <c r="P56" s="215"/>
      <c r="Q56" s="215"/>
      <c r="R56" s="215"/>
    </row>
    <row r="57" spans="1:18" ht="11.25" customHeight="1" x14ac:dyDescent="0.2">
      <c r="B57" s="215" t="s">
        <v>304</v>
      </c>
      <c r="C57" s="215"/>
      <c r="D57" s="215"/>
      <c r="E57" s="215"/>
      <c r="F57" s="215"/>
      <c r="G57" s="215"/>
      <c r="H57" s="215"/>
      <c r="I57" s="215"/>
      <c r="J57" s="215"/>
      <c r="K57" s="215"/>
      <c r="L57" s="215"/>
      <c r="M57" s="215"/>
      <c r="N57" s="215"/>
      <c r="O57" s="215"/>
      <c r="P57" s="215"/>
      <c r="Q57" s="215"/>
      <c r="R57" s="215"/>
    </row>
    <row r="58" spans="1:18" ht="11.25" customHeight="1" x14ac:dyDescent="0.2">
      <c r="B58" s="215" t="s">
        <v>62</v>
      </c>
      <c r="C58" s="215"/>
      <c r="D58" s="215"/>
      <c r="E58" s="215"/>
      <c r="F58" s="215"/>
      <c r="G58" s="215"/>
      <c r="H58" s="215"/>
      <c r="I58" s="215"/>
      <c r="J58" s="215"/>
      <c r="K58" s="215"/>
      <c r="L58" s="215"/>
      <c r="M58" s="215"/>
      <c r="N58" s="215"/>
      <c r="O58" s="215"/>
      <c r="P58" s="215"/>
      <c r="Q58" s="215"/>
      <c r="R58" s="215"/>
    </row>
    <row r="59" spans="1:18" ht="11.25" customHeight="1" x14ac:dyDescent="0.2">
      <c r="B59" s="215" t="s">
        <v>63</v>
      </c>
      <c r="C59" s="215"/>
      <c r="D59" s="215"/>
      <c r="E59" s="215"/>
      <c r="F59" s="215"/>
      <c r="G59" s="215"/>
      <c r="H59" s="215"/>
      <c r="I59" s="215"/>
      <c r="J59" s="215"/>
      <c r="K59" s="215"/>
      <c r="L59" s="215"/>
      <c r="M59" s="215"/>
      <c r="N59" s="215"/>
      <c r="O59" s="215"/>
      <c r="P59" s="215"/>
      <c r="Q59" s="215"/>
      <c r="R59" s="215"/>
    </row>
    <row r="60" spans="1:18" ht="11.25" customHeight="1" x14ac:dyDescent="0.2">
      <c r="A60" s="217" t="s">
        <v>118</v>
      </c>
      <c r="B60" s="215" t="s">
        <v>64</v>
      </c>
      <c r="C60" s="215"/>
      <c r="D60" s="215"/>
      <c r="E60" s="215"/>
      <c r="F60" s="215"/>
      <c r="G60" s="215"/>
      <c r="H60" s="215"/>
      <c r="I60" s="215"/>
      <c r="J60" s="215"/>
      <c r="K60" s="215"/>
      <c r="L60" s="215"/>
      <c r="M60" s="215"/>
      <c r="N60" s="215"/>
      <c r="O60" s="215"/>
      <c r="P60" s="215"/>
      <c r="Q60" s="215"/>
      <c r="R60" s="215"/>
    </row>
    <row r="61" spans="1:18" ht="11.25" customHeight="1" x14ac:dyDescent="0.2">
      <c r="B61" s="215" t="s">
        <v>65</v>
      </c>
      <c r="C61" s="215"/>
      <c r="D61" s="215"/>
      <c r="E61" s="215"/>
      <c r="F61" s="215"/>
      <c r="G61" s="215"/>
      <c r="H61" s="215"/>
      <c r="I61" s="215"/>
      <c r="J61" s="215"/>
      <c r="K61" s="215"/>
      <c r="L61" s="215"/>
      <c r="M61" s="215"/>
      <c r="N61" s="215"/>
      <c r="O61" s="215"/>
      <c r="P61" s="215"/>
      <c r="Q61" s="215"/>
      <c r="R61" s="215"/>
    </row>
    <row r="62" spans="1:18" ht="11.25" customHeight="1" x14ac:dyDescent="0.2">
      <c r="B62" s="215" t="s">
        <v>66</v>
      </c>
      <c r="C62" s="215"/>
      <c r="D62" s="215"/>
      <c r="E62" s="215"/>
      <c r="F62" s="215"/>
      <c r="G62" s="215"/>
      <c r="H62" s="215"/>
      <c r="I62" s="215"/>
      <c r="J62" s="215"/>
      <c r="K62" s="215"/>
      <c r="L62" s="215"/>
      <c r="M62" s="215"/>
      <c r="N62" s="215"/>
      <c r="O62" s="215"/>
      <c r="P62" s="215"/>
      <c r="Q62" s="215"/>
      <c r="R62" s="215"/>
    </row>
    <row r="63" spans="1:18" ht="11.25" customHeight="1" x14ac:dyDescent="0.2">
      <c r="B63" s="215" t="s">
        <v>67</v>
      </c>
      <c r="C63" s="215"/>
      <c r="D63" s="215"/>
      <c r="E63" s="215"/>
      <c r="F63" s="215"/>
      <c r="G63" s="215"/>
      <c r="H63" s="215"/>
      <c r="I63" s="215"/>
      <c r="J63" s="215"/>
      <c r="K63" s="215"/>
      <c r="L63" s="215"/>
      <c r="M63" s="215"/>
      <c r="N63" s="215"/>
      <c r="O63" s="215"/>
      <c r="P63" s="215"/>
      <c r="Q63" s="215"/>
      <c r="R63" s="215"/>
    </row>
    <row r="64" spans="1:18" ht="11.25" customHeight="1" x14ac:dyDescent="0.2">
      <c r="B64" s="215" t="s">
        <v>68</v>
      </c>
      <c r="C64" s="215"/>
      <c r="D64" s="215"/>
      <c r="E64" s="215"/>
      <c r="F64" s="215"/>
      <c r="G64" s="215"/>
      <c r="H64" s="215"/>
      <c r="I64" s="215"/>
      <c r="J64" s="215"/>
      <c r="K64" s="215"/>
      <c r="L64" s="215"/>
      <c r="M64" s="215"/>
      <c r="N64" s="215"/>
      <c r="O64" s="215"/>
      <c r="P64" s="215"/>
      <c r="Q64" s="215"/>
      <c r="R64" s="215"/>
    </row>
    <row r="65" spans="1:18" ht="11.25" customHeight="1" x14ac:dyDescent="0.2">
      <c r="B65" s="215" t="s">
        <v>69</v>
      </c>
      <c r="C65" s="215"/>
      <c r="D65" s="215"/>
      <c r="E65" s="215"/>
      <c r="F65" s="215"/>
      <c r="G65" s="215"/>
      <c r="H65" s="215"/>
      <c r="I65" s="215"/>
      <c r="J65" s="215"/>
      <c r="K65" s="215"/>
      <c r="L65" s="215"/>
      <c r="M65" s="215"/>
      <c r="N65" s="215"/>
      <c r="O65" s="215"/>
      <c r="P65" s="215"/>
      <c r="Q65" s="215"/>
      <c r="R65" s="215"/>
    </row>
    <row r="66" spans="1:18" ht="11.25" customHeight="1" x14ac:dyDescent="0.2">
      <c r="B66" s="215" t="s">
        <v>70</v>
      </c>
      <c r="C66" s="215"/>
      <c r="D66" s="215"/>
      <c r="E66" s="215"/>
      <c r="F66" s="215"/>
      <c r="G66" s="215"/>
      <c r="H66" s="215"/>
      <c r="I66" s="215"/>
      <c r="J66" s="215"/>
      <c r="K66" s="215"/>
      <c r="L66" s="215"/>
      <c r="M66" s="215"/>
      <c r="N66" s="215"/>
      <c r="O66" s="215"/>
      <c r="P66" s="215"/>
      <c r="Q66" s="215"/>
      <c r="R66" s="215"/>
    </row>
    <row r="67" spans="1:18" ht="8.1" customHeight="1" x14ac:dyDescent="0.2"/>
    <row r="68" spans="1:18" ht="11.25" customHeight="1" x14ac:dyDescent="0.2">
      <c r="A68" s="63" t="s">
        <v>71</v>
      </c>
      <c r="B68" s="218"/>
    </row>
    <row r="69" spans="1:18" ht="11.25" customHeight="1" x14ac:dyDescent="0.2">
      <c r="A69" s="217" t="s">
        <v>114</v>
      </c>
      <c r="B69" s="215" t="s">
        <v>58</v>
      </c>
      <c r="C69" s="215"/>
      <c r="D69" s="215"/>
      <c r="E69" s="215"/>
      <c r="F69" s="215"/>
      <c r="G69" s="215"/>
      <c r="H69" s="215"/>
      <c r="I69" s="215"/>
      <c r="J69" s="215"/>
      <c r="K69" s="215"/>
      <c r="L69" s="215"/>
      <c r="M69" s="215"/>
      <c r="N69" s="215"/>
      <c r="O69" s="215"/>
      <c r="P69" s="215"/>
      <c r="Q69" s="215"/>
      <c r="R69" s="215"/>
    </row>
    <row r="70" spans="1:18" ht="11.25" customHeight="1" x14ac:dyDescent="0.2">
      <c r="B70" s="215" t="s">
        <v>72</v>
      </c>
      <c r="C70" s="215"/>
      <c r="D70" s="215"/>
      <c r="E70" s="215"/>
      <c r="F70" s="215"/>
      <c r="G70" s="215"/>
      <c r="H70" s="215"/>
      <c r="I70" s="215"/>
      <c r="J70" s="215"/>
      <c r="K70" s="215"/>
      <c r="L70" s="215"/>
      <c r="M70" s="215"/>
      <c r="N70" s="215"/>
      <c r="O70" s="215"/>
      <c r="P70" s="215"/>
      <c r="Q70" s="215"/>
      <c r="R70" s="215"/>
    </row>
    <row r="71" spans="1:18" ht="11.25" customHeight="1" x14ac:dyDescent="0.2">
      <c r="B71" s="215" t="s">
        <v>73</v>
      </c>
      <c r="C71" s="215"/>
      <c r="D71" s="215"/>
      <c r="E71" s="215"/>
      <c r="F71" s="215"/>
      <c r="G71" s="215"/>
      <c r="H71" s="215"/>
      <c r="I71" s="215"/>
      <c r="J71" s="215"/>
      <c r="K71" s="215"/>
      <c r="L71" s="215"/>
      <c r="M71" s="215"/>
      <c r="N71" s="215"/>
      <c r="O71" s="215"/>
      <c r="P71" s="215"/>
      <c r="Q71" s="215"/>
      <c r="R71" s="215"/>
    </row>
    <row r="72" spans="1:18" ht="11.25" customHeight="1" x14ac:dyDescent="0.2">
      <c r="A72" s="217" t="s">
        <v>118</v>
      </c>
      <c r="B72" s="215" t="s">
        <v>74</v>
      </c>
      <c r="C72" s="215"/>
      <c r="D72" s="215"/>
      <c r="E72" s="215"/>
      <c r="F72" s="215"/>
      <c r="G72" s="215"/>
      <c r="H72" s="215"/>
      <c r="I72" s="215"/>
      <c r="J72" s="215"/>
      <c r="K72" s="215"/>
      <c r="L72" s="215"/>
      <c r="M72" s="215"/>
      <c r="N72" s="215"/>
      <c r="O72" s="215"/>
      <c r="P72" s="215"/>
      <c r="Q72" s="215"/>
      <c r="R72" s="215"/>
    </row>
    <row r="73" spans="1:18" ht="11.25" customHeight="1" x14ac:dyDescent="0.2">
      <c r="B73" s="215" t="s">
        <v>75</v>
      </c>
      <c r="C73" s="215"/>
      <c r="D73" s="215"/>
      <c r="E73" s="215"/>
      <c r="F73" s="215"/>
      <c r="G73" s="215"/>
      <c r="H73" s="215"/>
      <c r="I73" s="215"/>
      <c r="J73" s="215"/>
      <c r="K73" s="215"/>
      <c r="L73" s="215"/>
      <c r="M73" s="215"/>
      <c r="N73" s="215"/>
      <c r="O73" s="215"/>
      <c r="P73" s="215"/>
      <c r="Q73" s="215"/>
      <c r="R73" s="215"/>
    </row>
    <row r="74" spans="1:18" ht="11.25" customHeight="1" x14ac:dyDescent="0.2">
      <c r="B74" s="215" t="s">
        <v>76</v>
      </c>
      <c r="C74" s="215"/>
      <c r="D74" s="215"/>
      <c r="E74" s="215"/>
      <c r="F74" s="215"/>
      <c r="G74" s="215"/>
      <c r="H74" s="215"/>
      <c r="I74" s="215"/>
      <c r="J74" s="215"/>
      <c r="K74" s="215"/>
      <c r="L74" s="215"/>
      <c r="M74" s="215"/>
      <c r="N74" s="215"/>
      <c r="O74" s="215"/>
      <c r="P74" s="215"/>
      <c r="Q74" s="215"/>
      <c r="R74" s="215"/>
    </row>
    <row r="75" spans="1:18" ht="11.25" customHeight="1" x14ac:dyDescent="0.2">
      <c r="A75" s="217" t="s">
        <v>119</v>
      </c>
      <c r="B75" s="215" t="s">
        <v>77</v>
      </c>
      <c r="C75" s="215"/>
      <c r="D75" s="215"/>
      <c r="E75" s="215"/>
      <c r="F75" s="215"/>
      <c r="G75" s="215"/>
      <c r="H75" s="215"/>
      <c r="I75" s="215"/>
      <c r="J75" s="215"/>
      <c r="K75" s="215"/>
      <c r="L75" s="215"/>
      <c r="M75" s="215"/>
      <c r="N75" s="215"/>
      <c r="O75" s="215"/>
      <c r="P75" s="215"/>
      <c r="Q75" s="215"/>
      <c r="R75" s="215"/>
    </row>
  </sheetData>
  <sheetProtection password="EDE9" sheet="1" objects="1" scenarios="1"/>
  <mergeCells count="1">
    <mergeCell ref="N1:R1"/>
  </mergeCells>
  <pageMargins left="0.59055118110236227" right="0.39370078740157483" top="0.19685039370078741" bottom="0.19685039370078741" header="0.19685039370078741" footer="0.19685039370078741"/>
  <pageSetup paperSize="9"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K66"/>
  <sheetViews>
    <sheetView showGridLines="0" zoomScaleNormal="100" workbookViewId="0">
      <selection activeCell="I9" sqref="I9"/>
    </sheetView>
  </sheetViews>
  <sheetFormatPr baseColWidth="10" defaultColWidth="11.42578125" defaultRowHeight="12" x14ac:dyDescent="0.2"/>
  <cols>
    <col min="1" max="1" width="1.5703125" style="4" customWidth="1"/>
    <col min="2" max="2" width="5.7109375" style="4" customWidth="1"/>
    <col min="3" max="10" width="10.7109375" style="4" customWidth="1"/>
    <col min="11" max="11" width="0.85546875" style="4" customWidth="1"/>
    <col min="12" max="16384" width="11.42578125" style="4"/>
  </cols>
  <sheetData>
    <row r="1" spans="1:11" ht="15" customHeight="1" x14ac:dyDescent="0.2">
      <c r="B1" s="3"/>
      <c r="C1" s="3"/>
      <c r="D1" s="3"/>
      <c r="E1" s="18"/>
      <c r="F1" s="12"/>
      <c r="G1" s="12"/>
      <c r="H1" s="91" t="s">
        <v>354</v>
      </c>
      <c r="I1" s="497" t="str">
        <f>'Seite 1'!H20</f>
        <v>F-JH</v>
      </c>
      <c r="J1" s="498"/>
      <c r="K1" s="499"/>
    </row>
    <row r="2" spans="1:11" s="1" customFormat="1" ht="3.95" customHeight="1" x14ac:dyDescent="0.2">
      <c r="B2" s="5"/>
      <c r="C2" s="3"/>
      <c r="D2" s="3"/>
      <c r="E2" s="3"/>
      <c r="H2" s="6"/>
      <c r="I2" s="19"/>
      <c r="J2" s="5"/>
      <c r="K2" s="5"/>
    </row>
    <row r="3" spans="1:11" s="20" customFormat="1" ht="15" customHeight="1" x14ac:dyDescent="0.2">
      <c r="A3" s="251"/>
      <c r="B3" s="262" t="s">
        <v>203</v>
      </c>
      <c r="C3" s="252"/>
      <c r="D3" s="252"/>
      <c r="E3" s="252"/>
      <c r="F3" s="252"/>
      <c r="G3" s="252"/>
      <c r="H3" s="252"/>
      <c r="I3" s="252"/>
      <c r="J3" s="252"/>
      <c r="K3" s="253"/>
    </row>
    <row r="4" spans="1:11" s="20" customFormat="1" ht="5.0999999999999996" customHeight="1" x14ac:dyDescent="0.2">
      <c r="A4" s="276"/>
      <c r="B4" s="21"/>
      <c r="C4" s="21"/>
      <c r="D4" s="21"/>
      <c r="E4" s="21"/>
      <c r="F4" s="21"/>
      <c r="G4" s="21"/>
      <c r="H4" s="21"/>
      <c r="I4" s="21"/>
      <c r="J4" s="21"/>
      <c r="K4" s="284"/>
    </row>
    <row r="5" spans="1:11" s="69" customFormat="1" ht="14.1" customHeight="1" x14ac:dyDescent="0.2">
      <c r="A5" s="266"/>
      <c r="B5" s="501" t="s">
        <v>204</v>
      </c>
      <c r="C5" s="501"/>
      <c r="D5" s="501"/>
      <c r="E5" s="501"/>
      <c r="F5" s="501"/>
      <c r="G5" s="501"/>
      <c r="H5" s="501"/>
      <c r="I5" s="501"/>
      <c r="J5" s="501"/>
      <c r="K5" s="190"/>
    </row>
    <row r="6" spans="1:11" s="69" customFormat="1" ht="14.1" customHeight="1" x14ac:dyDescent="0.2">
      <c r="A6" s="266"/>
      <c r="B6" s="501"/>
      <c r="C6" s="501"/>
      <c r="D6" s="501"/>
      <c r="E6" s="501"/>
      <c r="F6" s="501"/>
      <c r="G6" s="501"/>
      <c r="H6" s="501"/>
      <c r="I6" s="501"/>
      <c r="J6" s="501"/>
      <c r="K6" s="190"/>
    </row>
    <row r="7" spans="1:11" s="69" customFormat="1" ht="15" customHeight="1" x14ac:dyDescent="0.2">
      <c r="A7" s="266"/>
      <c r="B7" s="71" t="s">
        <v>205</v>
      </c>
      <c r="C7" s="21"/>
      <c r="D7" s="21"/>
      <c r="E7" s="21"/>
      <c r="F7" s="21"/>
      <c r="G7" s="21"/>
      <c r="H7" s="21"/>
      <c r="I7" s="21"/>
      <c r="J7" s="70"/>
      <c r="K7" s="119"/>
    </row>
    <row r="8" spans="1:11" s="72" customFormat="1" ht="3.95" customHeight="1" x14ac:dyDescent="0.2">
      <c r="A8" s="267"/>
      <c r="B8" s="263"/>
      <c r="C8" s="21"/>
      <c r="D8" s="21"/>
      <c r="E8" s="21"/>
      <c r="F8" s="21"/>
      <c r="G8" s="21"/>
      <c r="H8" s="21"/>
      <c r="I8" s="21"/>
      <c r="J8" s="70"/>
      <c r="K8" s="119"/>
    </row>
    <row r="9" spans="1:11" s="72" customFormat="1" ht="17.100000000000001" customHeight="1" x14ac:dyDescent="0.2">
      <c r="A9" s="267"/>
      <c r="B9" s="264"/>
      <c r="C9" s="261" t="s">
        <v>206</v>
      </c>
      <c r="D9" s="192"/>
      <c r="E9" s="192"/>
      <c r="F9" s="192"/>
      <c r="G9" s="196"/>
      <c r="H9" s="210"/>
      <c r="I9" s="191"/>
      <c r="J9" s="70"/>
      <c r="K9" s="119"/>
    </row>
    <row r="10" spans="1:11" s="72" customFormat="1" ht="3.95" customHeight="1" x14ac:dyDescent="0.2">
      <c r="A10" s="267"/>
      <c r="B10" s="264"/>
      <c r="C10" s="73"/>
      <c r="D10" s="21"/>
      <c r="E10" s="21"/>
      <c r="F10" s="21"/>
      <c r="G10" s="21"/>
      <c r="H10" s="74"/>
      <c r="I10" s="192"/>
      <c r="J10" s="70"/>
      <c r="K10" s="119"/>
    </row>
    <row r="11" spans="1:11" s="72" customFormat="1" ht="17.100000000000001" customHeight="1" x14ac:dyDescent="0.2">
      <c r="A11" s="267"/>
      <c r="B11" s="264"/>
      <c r="C11" s="71" t="s">
        <v>207</v>
      </c>
      <c r="D11" s="21"/>
      <c r="E11" s="21"/>
      <c r="F11" s="21"/>
      <c r="G11" s="74"/>
      <c r="H11" s="211"/>
      <c r="I11" s="191"/>
      <c r="J11" s="70"/>
      <c r="K11" s="119"/>
    </row>
    <row r="12" spans="1:11" s="72" customFormat="1" ht="3.95" customHeight="1" x14ac:dyDescent="0.2">
      <c r="A12" s="267"/>
      <c r="B12" s="264"/>
      <c r="C12" s="212"/>
      <c r="D12" s="213"/>
      <c r="E12" s="213"/>
      <c r="F12" s="213"/>
      <c r="G12" s="213"/>
      <c r="H12" s="214"/>
      <c r="I12" s="192"/>
      <c r="J12" s="70"/>
      <c r="K12" s="119"/>
    </row>
    <row r="13" spans="1:11" s="72" customFormat="1" ht="17.100000000000001" customHeight="1" x14ac:dyDescent="0.2">
      <c r="A13" s="267"/>
      <c r="B13" s="264"/>
      <c r="C13" s="74" t="s">
        <v>208</v>
      </c>
      <c r="D13" s="74"/>
      <c r="E13" s="21"/>
      <c r="F13" s="74"/>
      <c r="G13" s="74"/>
      <c r="H13" s="74"/>
      <c r="I13" s="191"/>
      <c r="J13" s="70"/>
      <c r="K13" s="119"/>
    </row>
    <row r="14" spans="1:11" s="72" customFormat="1" ht="12" customHeight="1" x14ac:dyDescent="0.2">
      <c r="A14" s="267"/>
      <c r="B14" s="264"/>
      <c r="C14" s="260" t="s">
        <v>260</v>
      </c>
      <c r="D14" s="93"/>
      <c r="E14" s="93"/>
      <c r="F14" s="93"/>
      <c r="G14" s="93"/>
      <c r="H14" s="21"/>
      <c r="I14" s="21"/>
      <c r="J14" s="70"/>
      <c r="K14" s="119"/>
    </row>
    <row r="15" spans="1:11" s="72" customFormat="1" ht="3.95" customHeight="1" x14ac:dyDescent="0.2">
      <c r="A15" s="267"/>
      <c r="B15" s="264"/>
      <c r="C15" s="195"/>
      <c r="D15" s="192"/>
      <c r="E15" s="192"/>
      <c r="F15" s="192"/>
      <c r="G15" s="192"/>
      <c r="H15" s="192"/>
      <c r="I15" s="192"/>
      <c r="J15" s="70"/>
      <c r="K15" s="119"/>
    </row>
    <row r="16" spans="1:11" s="72" customFormat="1" ht="12" customHeight="1" x14ac:dyDescent="0.2">
      <c r="A16" s="267"/>
      <c r="B16" s="264"/>
      <c r="C16" s="502" t="s">
        <v>266</v>
      </c>
      <c r="D16" s="502"/>
      <c r="E16" s="502"/>
      <c r="F16" s="502"/>
      <c r="G16" s="502"/>
      <c r="H16" s="502"/>
      <c r="I16" s="21"/>
      <c r="J16" s="70"/>
      <c r="K16" s="119"/>
    </row>
    <row r="17" spans="1:11" s="72" customFormat="1" ht="12" customHeight="1" x14ac:dyDescent="0.2">
      <c r="A17" s="267"/>
      <c r="B17" s="264"/>
      <c r="C17" s="502"/>
      <c r="D17" s="502"/>
      <c r="E17" s="502"/>
      <c r="F17" s="502"/>
      <c r="G17" s="502"/>
      <c r="H17" s="502"/>
      <c r="I17" s="21"/>
      <c r="J17" s="70"/>
      <c r="K17" s="119"/>
    </row>
    <row r="18" spans="1:11" s="72" customFormat="1" ht="12" customHeight="1" x14ac:dyDescent="0.2">
      <c r="A18" s="267"/>
      <c r="B18" s="265"/>
      <c r="C18" s="503"/>
      <c r="D18" s="503"/>
      <c r="E18" s="503"/>
      <c r="F18" s="503"/>
      <c r="G18" s="503"/>
      <c r="H18" s="503"/>
      <c r="I18" s="192"/>
      <c r="J18" s="193"/>
      <c r="K18" s="194"/>
    </row>
    <row r="19" spans="1:11" s="20" customFormat="1" ht="3.95" customHeight="1" x14ac:dyDescent="0.2">
      <c r="A19" s="123"/>
      <c r="B19" s="5"/>
      <c r="C19" s="21"/>
      <c r="D19" s="21"/>
      <c r="E19" s="21"/>
      <c r="F19" s="21"/>
      <c r="G19" s="21"/>
      <c r="H19" s="121"/>
      <c r="I19" s="19"/>
      <c r="J19" s="5"/>
      <c r="K19" s="122"/>
    </row>
    <row r="20" spans="1:11" s="20" customFormat="1" ht="18" customHeight="1" x14ac:dyDescent="0.2">
      <c r="A20" s="123"/>
      <c r="B20" s="21" t="s">
        <v>225</v>
      </c>
      <c r="C20" s="21"/>
      <c r="D20" s="21"/>
      <c r="E20" s="21"/>
      <c r="F20" s="21"/>
      <c r="G20" s="21"/>
      <c r="H20" s="121"/>
      <c r="I20" s="19"/>
      <c r="J20" s="5"/>
      <c r="K20" s="122"/>
    </row>
    <row r="21" spans="1:11" s="20" customFormat="1" ht="5.0999999999999996" customHeight="1" x14ac:dyDescent="0.2">
      <c r="A21" s="124"/>
      <c r="B21" s="125"/>
      <c r="C21" s="125"/>
      <c r="D21" s="125"/>
      <c r="E21" s="125"/>
      <c r="F21" s="125"/>
      <c r="G21" s="125"/>
      <c r="H21" s="126"/>
      <c r="I21" s="127"/>
      <c r="J21" s="189"/>
      <c r="K21" s="128"/>
    </row>
    <row r="22" spans="1:11" s="1" customFormat="1" ht="9.9499999999999993" customHeight="1" x14ac:dyDescent="0.2">
      <c r="B22" s="14"/>
      <c r="C22" s="14"/>
      <c r="D22" s="14"/>
      <c r="E22" s="14"/>
      <c r="F22" s="14"/>
      <c r="G22" s="14"/>
      <c r="H22" s="14"/>
      <c r="I22" s="14"/>
      <c r="J22" s="14"/>
      <c r="K22" s="14"/>
    </row>
    <row r="23" spans="1:11" s="20" customFormat="1" ht="15" customHeight="1" x14ac:dyDescent="0.2">
      <c r="A23" s="251"/>
      <c r="B23" s="262" t="s">
        <v>210</v>
      </c>
      <c r="C23" s="252"/>
      <c r="D23" s="252"/>
      <c r="E23" s="252"/>
      <c r="F23" s="252"/>
      <c r="G23" s="252"/>
      <c r="H23" s="252"/>
      <c r="I23" s="252"/>
      <c r="J23" s="252"/>
      <c r="K23" s="253"/>
    </row>
    <row r="24" spans="1:11" s="20" customFormat="1" ht="5.0999999999999996" customHeight="1" x14ac:dyDescent="0.2">
      <c r="A24" s="123"/>
      <c r="B24" s="21"/>
      <c r="C24" s="21"/>
      <c r="D24" s="21"/>
      <c r="E24" s="21"/>
      <c r="F24" s="21"/>
      <c r="G24" s="21"/>
      <c r="H24" s="21"/>
      <c r="I24" s="21"/>
      <c r="J24" s="21"/>
      <c r="K24" s="284"/>
    </row>
    <row r="25" spans="1:11" s="20" customFormat="1" ht="15" customHeight="1" x14ac:dyDescent="0.2">
      <c r="A25" s="123"/>
      <c r="B25" s="514" t="s">
        <v>97</v>
      </c>
      <c r="C25" s="515"/>
      <c r="D25" s="515"/>
      <c r="E25" s="515"/>
      <c r="F25" s="515"/>
      <c r="G25" s="515"/>
      <c r="H25" s="515"/>
      <c r="I25" s="515"/>
      <c r="J25" s="516"/>
      <c r="K25" s="279"/>
    </row>
    <row r="26" spans="1:11" s="20" customFormat="1" ht="15" customHeight="1" x14ac:dyDescent="0.2">
      <c r="A26" s="123"/>
      <c r="B26" s="280" t="s">
        <v>259</v>
      </c>
      <c r="C26" s="500" t="s">
        <v>98</v>
      </c>
      <c r="D26" s="500"/>
      <c r="E26" s="500"/>
      <c r="F26" s="500"/>
      <c r="G26" s="500"/>
      <c r="H26" s="500"/>
      <c r="I26" s="519" t="s">
        <v>99</v>
      </c>
      <c r="J26" s="520"/>
      <c r="K26" s="279"/>
    </row>
    <row r="27" spans="1:11" s="20" customFormat="1" ht="15.95" customHeight="1" x14ac:dyDescent="0.2">
      <c r="A27" s="123"/>
      <c r="B27" s="281" t="s">
        <v>100</v>
      </c>
      <c r="C27" s="504" t="s">
        <v>144</v>
      </c>
      <c r="D27" s="504"/>
      <c r="E27" s="504"/>
      <c r="F27" s="504"/>
      <c r="G27" s="504"/>
      <c r="H27" s="505"/>
      <c r="I27" s="512"/>
      <c r="J27" s="513"/>
      <c r="K27" s="279"/>
    </row>
    <row r="28" spans="1:11" s="20" customFormat="1" ht="15.95" customHeight="1" x14ac:dyDescent="0.2">
      <c r="A28" s="123"/>
      <c r="B28" s="281" t="s">
        <v>101</v>
      </c>
      <c r="C28" s="504" t="s">
        <v>145</v>
      </c>
      <c r="D28" s="504"/>
      <c r="E28" s="504"/>
      <c r="F28" s="504"/>
      <c r="G28" s="504"/>
      <c r="H28" s="505"/>
      <c r="I28" s="512"/>
      <c r="J28" s="513"/>
      <c r="K28" s="279"/>
    </row>
    <row r="29" spans="1:11" s="20" customFormat="1" ht="15.95" customHeight="1" x14ac:dyDescent="0.2">
      <c r="A29" s="123"/>
      <c r="B29" s="281" t="s">
        <v>102</v>
      </c>
      <c r="C29" s="504" t="s">
        <v>146</v>
      </c>
      <c r="D29" s="504"/>
      <c r="E29" s="504"/>
      <c r="F29" s="504"/>
      <c r="G29" s="504"/>
      <c r="H29" s="505"/>
      <c r="I29" s="512"/>
      <c r="J29" s="513"/>
      <c r="K29" s="279"/>
    </row>
    <row r="30" spans="1:11" s="20" customFormat="1" ht="15.95" customHeight="1" x14ac:dyDescent="0.2">
      <c r="A30" s="123"/>
      <c r="B30" s="281" t="s">
        <v>103</v>
      </c>
      <c r="C30" s="504" t="s">
        <v>147</v>
      </c>
      <c r="D30" s="504"/>
      <c r="E30" s="504"/>
      <c r="F30" s="504"/>
      <c r="G30" s="504"/>
      <c r="H30" s="505"/>
      <c r="I30" s="512"/>
      <c r="J30" s="513"/>
      <c r="K30" s="279"/>
    </row>
    <row r="31" spans="1:11" s="20" customFormat="1" ht="15.95" customHeight="1" x14ac:dyDescent="0.2">
      <c r="A31" s="123"/>
      <c r="B31" s="281" t="s">
        <v>104</v>
      </c>
      <c r="C31" s="504" t="s">
        <v>148</v>
      </c>
      <c r="D31" s="504"/>
      <c r="E31" s="504"/>
      <c r="F31" s="504"/>
      <c r="G31" s="504"/>
      <c r="H31" s="505"/>
      <c r="I31" s="512"/>
      <c r="J31" s="513"/>
      <c r="K31" s="279"/>
    </row>
    <row r="32" spans="1:11" s="20" customFormat="1" ht="15.95" customHeight="1" x14ac:dyDescent="0.2">
      <c r="A32" s="123"/>
      <c r="B32" s="281" t="s">
        <v>105</v>
      </c>
      <c r="C32" s="504" t="s">
        <v>15</v>
      </c>
      <c r="D32" s="504"/>
      <c r="E32" s="504"/>
      <c r="F32" s="504"/>
      <c r="G32" s="504"/>
      <c r="H32" s="505"/>
      <c r="I32" s="512"/>
      <c r="J32" s="513"/>
      <c r="K32" s="279"/>
    </row>
    <row r="33" spans="1:11" s="20" customFormat="1" ht="15.95" customHeight="1" x14ac:dyDescent="0.2">
      <c r="A33" s="123"/>
      <c r="B33" s="281" t="s">
        <v>166</v>
      </c>
      <c r="C33" s="504" t="s">
        <v>149</v>
      </c>
      <c r="D33" s="504"/>
      <c r="E33" s="504"/>
      <c r="F33" s="504"/>
      <c r="G33" s="504"/>
      <c r="H33" s="505"/>
      <c r="I33" s="493"/>
      <c r="J33" s="494"/>
      <c r="K33" s="279"/>
    </row>
    <row r="34" spans="1:11" s="20" customFormat="1" ht="15.95" customHeight="1" x14ac:dyDescent="0.2">
      <c r="A34" s="123"/>
      <c r="B34" s="506" t="s">
        <v>213</v>
      </c>
      <c r="C34" s="507"/>
      <c r="D34" s="507"/>
      <c r="E34" s="507"/>
      <c r="F34" s="507"/>
      <c r="G34" s="507"/>
      <c r="H34" s="508"/>
      <c r="I34" s="517" t="s">
        <v>107</v>
      </c>
      <c r="J34" s="518"/>
      <c r="K34" s="279"/>
    </row>
    <row r="35" spans="1:11" s="20" customFormat="1" ht="24" customHeight="1" x14ac:dyDescent="0.2">
      <c r="A35" s="123"/>
      <c r="B35" s="509" t="s">
        <v>327</v>
      </c>
      <c r="C35" s="510"/>
      <c r="D35" s="510"/>
      <c r="E35" s="510"/>
      <c r="F35" s="510"/>
      <c r="G35" s="510"/>
      <c r="H35" s="511"/>
      <c r="I35" s="517" t="s">
        <v>214</v>
      </c>
      <c r="J35" s="518"/>
      <c r="K35" s="279"/>
    </row>
    <row r="36" spans="1:11" s="20" customFormat="1" ht="5.0999999999999996" customHeight="1" x14ac:dyDescent="0.2">
      <c r="A36" s="123"/>
      <c r="B36" s="277"/>
      <c r="C36" s="277"/>
      <c r="D36" s="277"/>
      <c r="E36" s="277"/>
      <c r="F36" s="277"/>
      <c r="G36" s="277"/>
      <c r="H36" s="277"/>
      <c r="I36" s="278"/>
      <c r="J36" s="278"/>
      <c r="K36" s="279"/>
    </row>
    <row r="37" spans="1:11" s="20" customFormat="1" ht="15" customHeight="1" x14ac:dyDescent="0.2">
      <c r="A37" s="123"/>
      <c r="B37" s="514" t="s">
        <v>165</v>
      </c>
      <c r="C37" s="515"/>
      <c r="D37" s="515"/>
      <c r="E37" s="515"/>
      <c r="F37" s="515"/>
      <c r="G37" s="515"/>
      <c r="H37" s="515"/>
      <c r="I37" s="515"/>
      <c r="J37" s="516"/>
      <c r="K37" s="282"/>
    </row>
    <row r="38" spans="1:11" s="20" customFormat="1" ht="15" customHeight="1" x14ac:dyDescent="0.2">
      <c r="A38" s="123"/>
      <c r="B38" s="280" t="s">
        <v>259</v>
      </c>
      <c r="C38" s="500" t="s">
        <v>98</v>
      </c>
      <c r="D38" s="500"/>
      <c r="E38" s="500"/>
      <c r="F38" s="500"/>
      <c r="G38" s="500"/>
      <c r="H38" s="500"/>
      <c r="I38" s="519" t="s">
        <v>99</v>
      </c>
      <c r="J38" s="520"/>
      <c r="K38" s="279"/>
    </row>
    <row r="39" spans="1:11" s="20" customFormat="1" ht="14.1" customHeight="1" x14ac:dyDescent="0.2">
      <c r="A39" s="123"/>
      <c r="B39" s="445" t="s">
        <v>100</v>
      </c>
      <c r="C39" s="491" t="s">
        <v>487</v>
      </c>
      <c r="D39" s="491"/>
      <c r="E39" s="491"/>
      <c r="F39" s="491"/>
      <c r="G39" s="491"/>
      <c r="H39" s="492"/>
      <c r="I39" s="493"/>
      <c r="J39" s="494"/>
      <c r="K39" s="279"/>
    </row>
    <row r="40" spans="1:11" s="20" customFormat="1" ht="14.1" customHeight="1" x14ac:dyDescent="0.2">
      <c r="A40" s="123"/>
      <c r="B40" s="441"/>
      <c r="C40" s="442" t="s">
        <v>488</v>
      </c>
      <c r="D40" s="443"/>
      <c r="E40" s="443"/>
      <c r="F40" s="443"/>
      <c r="G40" s="443"/>
      <c r="H40" s="444"/>
      <c r="I40" s="495"/>
      <c r="J40" s="496"/>
      <c r="K40" s="279"/>
    </row>
    <row r="41" spans="1:11" s="20" customFormat="1" ht="14.1" customHeight="1" x14ac:dyDescent="0.2">
      <c r="A41" s="123"/>
      <c r="B41" s="445" t="s">
        <v>440</v>
      </c>
      <c r="C41" s="491" t="s">
        <v>481</v>
      </c>
      <c r="D41" s="491"/>
      <c r="E41" s="491"/>
      <c r="F41" s="491"/>
      <c r="G41" s="491"/>
      <c r="H41" s="492"/>
      <c r="I41" s="493"/>
      <c r="J41" s="494"/>
      <c r="K41" s="279"/>
    </row>
    <row r="42" spans="1:11" s="20" customFormat="1" ht="14.1" customHeight="1" x14ac:dyDescent="0.2">
      <c r="A42" s="123"/>
      <c r="B42" s="441"/>
      <c r="C42" s="442" t="s">
        <v>488</v>
      </c>
      <c r="D42" s="443"/>
      <c r="E42" s="443"/>
      <c r="F42" s="443"/>
      <c r="G42" s="443"/>
      <c r="H42" s="444"/>
      <c r="I42" s="495"/>
      <c r="J42" s="496"/>
      <c r="K42" s="279"/>
    </row>
    <row r="43" spans="1:11" s="20" customFormat="1" ht="14.1" customHeight="1" x14ac:dyDescent="0.2">
      <c r="A43" s="123"/>
      <c r="B43" s="445" t="s">
        <v>101</v>
      </c>
      <c r="C43" s="491" t="s">
        <v>482</v>
      </c>
      <c r="D43" s="491"/>
      <c r="E43" s="491"/>
      <c r="F43" s="491"/>
      <c r="G43" s="491"/>
      <c r="H43" s="492"/>
      <c r="I43" s="493"/>
      <c r="J43" s="494"/>
      <c r="K43" s="279"/>
    </row>
    <row r="44" spans="1:11" s="20" customFormat="1" ht="14.1" customHeight="1" x14ac:dyDescent="0.2">
      <c r="A44" s="123"/>
      <c r="B44" s="441"/>
      <c r="C44" s="442" t="s">
        <v>489</v>
      </c>
      <c r="D44" s="443"/>
      <c r="E44" s="443"/>
      <c r="F44" s="443"/>
      <c r="G44" s="443"/>
      <c r="H44" s="444"/>
      <c r="I44" s="495"/>
      <c r="J44" s="496"/>
      <c r="K44" s="279"/>
    </row>
    <row r="45" spans="1:11" s="20" customFormat="1" ht="15.95" customHeight="1" x14ac:dyDescent="0.2">
      <c r="A45" s="123"/>
      <c r="B45" s="281" t="s">
        <v>102</v>
      </c>
      <c r="C45" s="504" t="s">
        <v>226</v>
      </c>
      <c r="D45" s="504"/>
      <c r="E45" s="504"/>
      <c r="F45" s="504"/>
      <c r="G45" s="504"/>
      <c r="H45" s="505"/>
      <c r="I45" s="521"/>
      <c r="J45" s="522"/>
      <c r="K45" s="279"/>
    </row>
    <row r="46" spans="1:11" s="20" customFormat="1" ht="15.95" customHeight="1" x14ac:dyDescent="0.2">
      <c r="A46" s="123"/>
      <c r="B46" s="281" t="s">
        <v>103</v>
      </c>
      <c r="C46" s="504" t="s">
        <v>112</v>
      </c>
      <c r="D46" s="504"/>
      <c r="E46" s="504"/>
      <c r="F46" s="504"/>
      <c r="G46" s="504"/>
      <c r="H46" s="505"/>
      <c r="I46" s="521"/>
      <c r="J46" s="522"/>
      <c r="K46" s="279"/>
    </row>
    <row r="47" spans="1:11" s="20" customFormat="1" ht="15.95" customHeight="1" x14ac:dyDescent="0.2">
      <c r="A47" s="123"/>
      <c r="B47" s="281" t="s">
        <v>104</v>
      </c>
      <c r="C47" s="504" t="s">
        <v>491</v>
      </c>
      <c r="D47" s="504"/>
      <c r="E47" s="504"/>
      <c r="F47" s="504"/>
      <c r="G47" s="504"/>
      <c r="H47" s="505"/>
      <c r="I47" s="521"/>
      <c r="J47" s="522"/>
      <c r="K47" s="279"/>
    </row>
    <row r="48" spans="1:11" s="20" customFormat="1" ht="15.95" customHeight="1" x14ac:dyDescent="0.2">
      <c r="A48" s="123"/>
      <c r="B48" s="281" t="s">
        <v>258</v>
      </c>
      <c r="C48" s="504" t="s">
        <v>460</v>
      </c>
      <c r="D48" s="504"/>
      <c r="E48" s="504"/>
      <c r="F48" s="504"/>
      <c r="G48" s="504"/>
      <c r="H48" s="505"/>
      <c r="I48" s="521"/>
      <c r="J48" s="522"/>
      <c r="K48" s="279"/>
    </row>
    <row r="49" spans="1:11" s="20" customFormat="1" ht="15.95" customHeight="1" x14ac:dyDescent="0.2">
      <c r="A49" s="123"/>
      <c r="B49" s="281" t="s">
        <v>105</v>
      </c>
      <c r="C49" s="504" t="s">
        <v>483</v>
      </c>
      <c r="D49" s="504"/>
      <c r="E49" s="504"/>
      <c r="F49" s="504"/>
      <c r="G49" s="504"/>
      <c r="H49" s="505"/>
      <c r="I49" s="521"/>
      <c r="J49" s="522"/>
      <c r="K49" s="279"/>
    </row>
    <row r="50" spans="1:11" s="20" customFormat="1" ht="15.95" customHeight="1" x14ac:dyDescent="0.2">
      <c r="A50" s="123"/>
      <c r="B50" s="281" t="s">
        <v>276</v>
      </c>
      <c r="C50" s="504" t="s">
        <v>461</v>
      </c>
      <c r="D50" s="504"/>
      <c r="E50" s="504"/>
      <c r="F50" s="504"/>
      <c r="G50" s="504"/>
      <c r="H50" s="505"/>
      <c r="I50" s="521"/>
      <c r="J50" s="522"/>
      <c r="K50" s="279"/>
    </row>
    <row r="51" spans="1:11" s="20" customFormat="1" ht="15.95" customHeight="1" x14ac:dyDescent="0.2">
      <c r="A51" s="123"/>
      <c r="B51" s="281" t="s">
        <v>166</v>
      </c>
      <c r="C51" s="504" t="s">
        <v>484</v>
      </c>
      <c r="D51" s="504"/>
      <c r="E51" s="504"/>
      <c r="F51" s="504"/>
      <c r="G51" s="504"/>
      <c r="H51" s="505"/>
      <c r="I51" s="521"/>
      <c r="J51" s="522"/>
      <c r="K51" s="279"/>
    </row>
    <row r="52" spans="1:11" s="20" customFormat="1" ht="14.1" customHeight="1" x14ac:dyDescent="0.2">
      <c r="A52" s="123"/>
      <c r="B52" s="445" t="s">
        <v>229</v>
      </c>
      <c r="C52" s="491" t="s">
        <v>485</v>
      </c>
      <c r="D52" s="491"/>
      <c r="E52" s="491"/>
      <c r="F52" s="491"/>
      <c r="G52" s="491"/>
      <c r="H52" s="492"/>
      <c r="I52" s="493"/>
      <c r="J52" s="494"/>
      <c r="K52" s="279"/>
    </row>
    <row r="53" spans="1:11" s="20" customFormat="1" ht="14.1" customHeight="1" x14ac:dyDescent="0.2">
      <c r="A53" s="123"/>
      <c r="B53" s="441"/>
      <c r="C53" s="442" t="s">
        <v>246</v>
      </c>
      <c r="D53" s="443"/>
      <c r="E53" s="443"/>
      <c r="F53" s="443"/>
      <c r="G53" s="443"/>
      <c r="H53" s="444"/>
      <c r="I53" s="495"/>
      <c r="J53" s="496"/>
      <c r="K53" s="279"/>
    </row>
    <row r="54" spans="1:11" s="20" customFormat="1" ht="14.1" customHeight="1" x14ac:dyDescent="0.2">
      <c r="A54" s="123"/>
      <c r="B54" s="445" t="s">
        <v>490</v>
      </c>
      <c r="C54" s="491" t="s">
        <v>486</v>
      </c>
      <c r="D54" s="491"/>
      <c r="E54" s="491"/>
      <c r="F54" s="491"/>
      <c r="G54" s="491"/>
      <c r="H54" s="492"/>
      <c r="I54" s="493"/>
      <c r="J54" s="494"/>
      <c r="K54" s="279"/>
    </row>
    <row r="55" spans="1:11" s="20" customFormat="1" ht="14.1" customHeight="1" x14ac:dyDescent="0.2">
      <c r="A55" s="123"/>
      <c r="B55" s="441"/>
      <c r="C55" s="442" t="s">
        <v>246</v>
      </c>
      <c r="D55" s="443"/>
      <c r="E55" s="443"/>
      <c r="F55" s="443"/>
      <c r="G55" s="443"/>
      <c r="H55" s="444"/>
      <c r="I55" s="495"/>
      <c r="J55" s="496"/>
      <c r="K55" s="279"/>
    </row>
    <row r="56" spans="1:11" s="20" customFormat="1" ht="15.95" customHeight="1" x14ac:dyDescent="0.2">
      <c r="A56" s="123"/>
      <c r="B56" s="283" t="s">
        <v>334</v>
      </c>
      <c r="C56" s="504" t="s">
        <v>441</v>
      </c>
      <c r="D56" s="504"/>
      <c r="E56" s="504"/>
      <c r="F56" s="504"/>
      <c r="G56" s="504"/>
      <c r="H56" s="505"/>
      <c r="I56" s="521"/>
      <c r="J56" s="522"/>
      <c r="K56" s="279"/>
    </row>
    <row r="57" spans="1:11" s="20" customFormat="1" ht="15.95" customHeight="1" x14ac:dyDescent="0.2">
      <c r="A57" s="123"/>
      <c r="B57" s="283" t="s">
        <v>335</v>
      </c>
      <c r="C57" s="504" t="s">
        <v>338</v>
      </c>
      <c r="D57" s="504"/>
      <c r="E57" s="504"/>
      <c r="F57" s="504"/>
      <c r="G57" s="504"/>
      <c r="H57" s="505"/>
      <c r="I57" s="521"/>
      <c r="J57" s="522"/>
      <c r="K57" s="279"/>
    </row>
    <row r="58" spans="1:11" s="20" customFormat="1" ht="15.95" customHeight="1" x14ac:dyDescent="0.2">
      <c r="A58" s="123"/>
      <c r="B58" s="283" t="s">
        <v>424</v>
      </c>
      <c r="C58" s="504" t="s">
        <v>339</v>
      </c>
      <c r="D58" s="504"/>
      <c r="E58" s="504"/>
      <c r="F58" s="504"/>
      <c r="G58" s="504"/>
      <c r="H58" s="505"/>
      <c r="I58" s="521"/>
      <c r="J58" s="522"/>
      <c r="K58" s="279"/>
    </row>
    <row r="59" spans="1:11" s="1" customFormat="1" ht="5.0999999999999996" customHeight="1" x14ac:dyDescent="0.2">
      <c r="A59" s="107"/>
      <c r="B59" s="45"/>
      <c r="C59" s="45"/>
      <c r="D59" s="45"/>
      <c r="E59" s="108"/>
      <c r="F59" s="108"/>
      <c r="G59" s="108"/>
      <c r="H59" s="108"/>
      <c r="I59" s="108"/>
      <c r="J59" s="108"/>
      <c r="K59" s="109"/>
    </row>
    <row r="60" spans="1:11" s="1" customFormat="1" ht="6" customHeight="1" x14ac:dyDescent="0.2">
      <c r="A60" s="108"/>
      <c r="B60" s="45"/>
      <c r="C60" s="45"/>
      <c r="D60" s="45"/>
      <c r="F60" s="3"/>
      <c r="G60" s="3"/>
      <c r="H60" s="3"/>
      <c r="I60" s="3"/>
      <c r="J60" s="3"/>
      <c r="K60" s="3"/>
    </row>
    <row r="61" spans="1:11" s="1" customFormat="1" ht="3.95" customHeight="1" x14ac:dyDescent="0.2">
      <c r="B61" s="9"/>
      <c r="C61" s="9"/>
      <c r="D61" s="9"/>
      <c r="F61" s="3"/>
      <c r="G61" s="3"/>
    </row>
    <row r="62" spans="1:11" s="3" customFormat="1" ht="9.9499999999999993" customHeight="1" x14ac:dyDescent="0.2">
      <c r="A62" s="48">
        <v>1</v>
      </c>
      <c r="B62" s="29" t="s">
        <v>177</v>
      </c>
    </row>
    <row r="63" spans="1:11" s="3" customFormat="1" ht="3.95" customHeight="1" x14ac:dyDescent="0.2"/>
    <row r="64" spans="1:11" s="1" customFormat="1" ht="12" customHeight="1" x14ac:dyDescent="0.2">
      <c r="A64" s="52" t="str">
        <f>'Seite 1'!A65</f>
        <v>Antrag zum Landesjugendförderplan</v>
      </c>
    </row>
    <row r="65" spans="1:1" s="1" customFormat="1" ht="12" customHeight="1" x14ac:dyDescent="0.2">
      <c r="A65" s="52" t="str">
        <f>'Seite 1'!A66</f>
        <v>Formularversion: V 2.1 vom 31.08.23 - öffentlich -</v>
      </c>
    </row>
    <row r="66" spans="1:1" s="1" customFormat="1" ht="12" customHeight="1" x14ac:dyDescent="0.2"/>
  </sheetData>
  <sheetProtection password="EDE9" sheet="1" objects="1" scenarios="1" selectLockedCells="1"/>
  <mergeCells count="57">
    <mergeCell ref="C45:H45"/>
    <mergeCell ref="I45:J45"/>
    <mergeCell ref="I46:J46"/>
    <mergeCell ref="I47:J47"/>
    <mergeCell ref="C47:H47"/>
    <mergeCell ref="C46:H46"/>
    <mergeCell ref="C58:H58"/>
    <mergeCell ref="I58:J58"/>
    <mergeCell ref="I48:J48"/>
    <mergeCell ref="I49:J49"/>
    <mergeCell ref="I50:J50"/>
    <mergeCell ref="C52:H52"/>
    <mergeCell ref="C51:H51"/>
    <mergeCell ref="C49:H49"/>
    <mergeCell ref="C50:H50"/>
    <mergeCell ref="C48:H48"/>
    <mergeCell ref="I51:J51"/>
    <mergeCell ref="C57:H57"/>
    <mergeCell ref="I57:J57"/>
    <mergeCell ref="C56:H56"/>
    <mergeCell ref="I56:J56"/>
    <mergeCell ref="I52:J53"/>
    <mergeCell ref="B25:J25"/>
    <mergeCell ref="I26:J26"/>
    <mergeCell ref="I27:J27"/>
    <mergeCell ref="I28:J28"/>
    <mergeCell ref="I29:J29"/>
    <mergeCell ref="C41:H41"/>
    <mergeCell ref="C43:H43"/>
    <mergeCell ref="C38:H38"/>
    <mergeCell ref="I38:J38"/>
    <mergeCell ref="I39:J40"/>
    <mergeCell ref="I41:J42"/>
    <mergeCell ref="I43:J44"/>
    <mergeCell ref="I31:J31"/>
    <mergeCell ref="I30:J30"/>
    <mergeCell ref="B37:J37"/>
    <mergeCell ref="I32:J32"/>
    <mergeCell ref="I33:J33"/>
    <mergeCell ref="I34:J34"/>
    <mergeCell ref="I35:J35"/>
    <mergeCell ref="C54:H54"/>
    <mergeCell ref="I54:J55"/>
    <mergeCell ref="I1:K1"/>
    <mergeCell ref="C26:H26"/>
    <mergeCell ref="B5:J6"/>
    <mergeCell ref="C39:H39"/>
    <mergeCell ref="C16:H18"/>
    <mergeCell ref="C27:H27"/>
    <mergeCell ref="C28:H28"/>
    <mergeCell ref="C29:H29"/>
    <mergeCell ref="C30:H30"/>
    <mergeCell ref="C31:H31"/>
    <mergeCell ref="C32:H32"/>
    <mergeCell ref="C33:H33"/>
    <mergeCell ref="B34:H34"/>
    <mergeCell ref="B35:H35"/>
  </mergeCells>
  <phoneticPr fontId="3" type="noConversion"/>
  <conditionalFormatting sqref="I1:J1">
    <cfRule type="cellIs" dxfId="20" priority="1" stopIfTrue="1" operator="equal">
      <formula>0</formula>
    </cfRule>
  </conditionalFormatting>
  <pageMargins left="0.59055118110236227" right="0.39370078740157483" top="0.19685039370078741" bottom="0.19685039370078741" header="0.19685039370078741"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99" r:id="rId4" name="Check Box 51">
              <controlPr defaultSize="0" autoFill="0" autoLine="0" autoPict="0">
                <anchor moveWithCells="1">
                  <from>
                    <xdr:col>8</xdr:col>
                    <xdr:colOff>190500</xdr:colOff>
                    <xdr:row>16</xdr:row>
                    <xdr:rowOff>0</xdr:rowOff>
                  </from>
                  <to>
                    <xdr:col>8</xdr:col>
                    <xdr:colOff>704850</xdr:colOff>
                    <xdr:row>17</xdr:row>
                    <xdr:rowOff>66675</xdr:rowOff>
                  </to>
                </anchor>
              </controlPr>
            </control>
          </mc:Choice>
        </mc:AlternateContent>
        <mc:AlternateContent xmlns:mc="http://schemas.openxmlformats.org/markup-compatibility/2006">
          <mc:Choice Requires="x14">
            <control shapeId="2100" r:id="rId5" name="Check Box 52">
              <controlPr defaultSize="0" autoFill="0" autoLine="0" autoPict="0">
                <anchor moveWithCells="1">
                  <from>
                    <xdr:col>7</xdr:col>
                    <xdr:colOff>323850</xdr:colOff>
                    <xdr:row>16</xdr:row>
                    <xdr:rowOff>0</xdr:rowOff>
                  </from>
                  <to>
                    <xdr:col>8</xdr:col>
                    <xdr:colOff>123825</xdr:colOff>
                    <xdr:row>17</xdr:row>
                    <xdr:rowOff>66675</xdr:rowOff>
                  </to>
                </anchor>
              </controlPr>
            </control>
          </mc:Choice>
        </mc:AlternateContent>
        <mc:AlternateContent xmlns:mc="http://schemas.openxmlformats.org/markup-compatibility/2006">
          <mc:Choice Requires="x14">
            <control shapeId="2101" r:id="rId6" name="Check Box 53">
              <controlPr defaultSize="0" autoFill="0" autoLine="0" autoPict="0">
                <anchor moveWithCells="1">
                  <from>
                    <xdr:col>9</xdr:col>
                    <xdr:colOff>114300</xdr:colOff>
                    <xdr:row>19</xdr:row>
                    <xdr:rowOff>9525</xdr:rowOff>
                  </from>
                  <to>
                    <xdr:col>9</xdr:col>
                    <xdr:colOff>628650</xdr:colOff>
                    <xdr:row>20</xdr:row>
                    <xdr:rowOff>0</xdr:rowOff>
                  </to>
                </anchor>
              </controlPr>
            </control>
          </mc:Choice>
        </mc:AlternateContent>
        <mc:AlternateContent xmlns:mc="http://schemas.openxmlformats.org/markup-compatibility/2006">
          <mc:Choice Requires="x14">
            <control shapeId="2102" r:id="rId7" name="Check Box 54">
              <controlPr defaultSize="0" autoFill="0" autoLine="0" autoPict="0">
                <anchor moveWithCells="1">
                  <from>
                    <xdr:col>8</xdr:col>
                    <xdr:colOff>247650</xdr:colOff>
                    <xdr:row>19</xdr:row>
                    <xdr:rowOff>9525</xdr:rowOff>
                  </from>
                  <to>
                    <xdr:col>9</xdr:col>
                    <xdr:colOff>47625</xdr:colOff>
                    <xdr:row>20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83"/>
  <sheetViews>
    <sheetView showGridLines="0" zoomScaleNormal="100" workbookViewId="0">
      <selection activeCell="J1" sqref="J1:M1"/>
    </sheetView>
  </sheetViews>
  <sheetFormatPr baseColWidth="10" defaultColWidth="11.42578125" defaultRowHeight="12" x14ac:dyDescent="0.2"/>
  <cols>
    <col min="1" max="2" width="1.5703125" style="4" customWidth="1"/>
    <col min="3" max="3" width="3.5703125" style="4" customWidth="1"/>
    <col min="4" max="4" width="1.5703125" style="4" customWidth="1"/>
    <col min="5" max="5" width="3.5703125" style="4" customWidth="1"/>
    <col min="6" max="6" width="1.5703125" style="4" customWidth="1"/>
    <col min="7" max="7" width="3.5703125" style="4" customWidth="1"/>
    <col min="8" max="8" width="40.5703125" style="4" customWidth="1"/>
    <col min="9" max="9" width="18.5703125" style="4" customWidth="1"/>
    <col min="10" max="10" width="17.5703125" style="4" customWidth="1"/>
    <col min="11" max="13" width="1.5703125" style="4" customWidth="1"/>
    <col min="14" max="14" width="12.7109375" style="4" hidden="1" customWidth="1"/>
    <col min="15" max="15" width="11.42578125" style="4" hidden="1" customWidth="1"/>
    <col min="16" max="16384" width="11.42578125" style="4"/>
  </cols>
  <sheetData>
    <row r="1" spans="1:15" ht="15" customHeight="1" x14ac:dyDescent="0.2">
      <c r="B1" s="3"/>
      <c r="C1" s="3"/>
      <c r="D1" s="3"/>
      <c r="E1" s="3"/>
      <c r="F1" s="3"/>
      <c r="G1" s="18"/>
      <c r="H1" s="18"/>
      <c r="I1" s="91" t="s">
        <v>354</v>
      </c>
      <c r="J1" s="497" t="str">
        <f>'Seite 1'!H20</f>
        <v>F-JH</v>
      </c>
      <c r="K1" s="498"/>
      <c r="L1" s="498"/>
      <c r="M1" s="499"/>
      <c r="N1" s="367"/>
      <c r="O1" s="390"/>
    </row>
    <row r="2" spans="1:15" s="1" customFormat="1" ht="3.95" customHeight="1" x14ac:dyDescent="0.2">
      <c r="B2" s="5"/>
      <c r="C2" s="3"/>
      <c r="D2" s="3"/>
      <c r="E2" s="3"/>
      <c r="F2" s="3"/>
      <c r="G2" s="3"/>
      <c r="H2" s="3"/>
      <c r="I2" s="6"/>
      <c r="J2" s="19"/>
      <c r="K2" s="19"/>
      <c r="L2" s="5"/>
      <c r="M2" s="5"/>
      <c r="N2" s="367"/>
      <c r="O2" s="390"/>
    </row>
    <row r="3" spans="1:15" s="1" customFormat="1" ht="15" customHeight="1" x14ac:dyDescent="0.2">
      <c r="A3" s="251"/>
      <c r="B3" s="262" t="s">
        <v>209</v>
      </c>
      <c r="C3" s="252"/>
      <c r="D3" s="363"/>
      <c r="E3" s="252"/>
      <c r="F3" s="363"/>
      <c r="G3" s="252"/>
      <c r="H3" s="252"/>
      <c r="I3" s="252"/>
      <c r="J3" s="252"/>
      <c r="K3" s="363"/>
      <c r="L3" s="252"/>
      <c r="M3" s="253"/>
      <c r="N3" s="357"/>
      <c r="O3" s="390"/>
    </row>
    <row r="4" spans="1:15" s="1" customFormat="1" ht="18" customHeight="1" x14ac:dyDescent="0.2">
      <c r="A4" s="132"/>
      <c r="B4" s="3" t="s">
        <v>85</v>
      </c>
      <c r="C4" s="285"/>
      <c r="D4" s="285"/>
      <c r="E4" s="256"/>
      <c r="F4" s="256"/>
      <c r="G4" s="256"/>
      <c r="H4" s="256"/>
      <c r="I4" s="256"/>
      <c r="J4" s="256"/>
      <c r="K4" s="256"/>
      <c r="L4" s="256"/>
      <c r="M4" s="111"/>
      <c r="N4" s="357"/>
      <c r="O4" s="390"/>
    </row>
    <row r="5" spans="1:15" s="1" customFormat="1" ht="18" customHeight="1" x14ac:dyDescent="0.2">
      <c r="A5" s="132"/>
      <c r="B5" s="386"/>
      <c r="C5" s="387" t="s">
        <v>318</v>
      </c>
      <c r="D5" s="387"/>
      <c r="E5" s="388"/>
      <c r="F5" s="388"/>
      <c r="G5" s="388"/>
      <c r="H5" s="388"/>
      <c r="I5" s="388"/>
      <c r="J5" s="388"/>
      <c r="K5" s="388"/>
      <c r="L5" s="389"/>
      <c r="M5" s="111"/>
      <c r="N5" s="357"/>
      <c r="O5" s="390"/>
    </row>
    <row r="6" spans="1:15" s="1" customFormat="1" ht="3.95" customHeight="1" x14ac:dyDescent="0.2">
      <c r="A6" s="132"/>
      <c r="B6" s="269"/>
      <c r="C6" s="3"/>
      <c r="D6" s="3"/>
      <c r="E6" s="256"/>
      <c r="F6" s="256"/>
      <c r="G6" s="256"/>
      <c r="H6" s="256"/>
      <c r="I6" s="256"/>
      <c r="J6" s="256"/>
      <c r="K6" s="256"/>
      <c r="L6" s="270"/>
      <c r="M6" s="111"/>
      <c r="N6" s="357"/>
      <c r="O6" s="390"/>
    </row>
    <row r="7" spans="1:15" s="1" customFormat="1" ht="18" customHeight="1" x14ac:dyDescent="0.2">
      <c r="A7" s="132"/>
      <c r="B7" s="269"/>
      <c r="C7" s="369"/>
      <c r="D7" s="405"/>
      <c r="E7" s="406" t="s">
        <v>319</v>
      </c>
      <c r="F7" s="406"/>
      <c r="G7" s="373"/>
      <c r="H7" s="373"/>
      <c r="I7" s="393"/>
      <c r="J7" s="393"/>
      <c r="K7" s="394"/>
      <c r="L7" s="270"/>
      <c r="M7" s="111"/>
      <c r="N7" s="357"/>
      <c r="O7" s="390"/>
    </row>
    <row r="8" spans="1:15" s="1" customFormat="1" ht="3.95" customHeight="1" x14ac:dyDescent="0.2">
      <c r="A8" s="132"/>
      <c r="B8" s="269"/>
      <c r="C8" s="381"/>
      <c r="D8" s="404"/>
      <c r="E8" s="395"/>
      <c r="F8" s="395"/>
      <c r="G8" s="395"/>
      <c r="H8" s="395"/>
      <c r="I8" s="395"/>
      <c r="J8" s="395"/>
      <c r="K8" s="396"/>
      <c r="L8" s="270"/>
      <c r="M8" s="111"/>
      <c r="N8" s="357"/>
      <c r="O8" s="390"/>
    </row>
    <row r="9" spans="1:15" s="1" customFormat="1" ht="18" customHeight="1" x14ac:dyDescent="0.2">
      <c r="A9" s="132"/>
      <c r="B9" s="269"/>
      <c r="C9" s="381"/>
      <c r="D9" s="404"/>
      <c r="E9" s="369"/>
      <c r="F9" s="427"/>
      <c r="G9" s="428" t="s">
        <v>320</v>
      </c>
      <c r="H9" s="410"/>
      <c r="I9" s="411"/>
      <c r="J9" s="412"/>
      <c r="K9" s="378"/>
      <c r="L9" s="271"/>
      <c r="M9" s="133"/>
      <c r="N9" s="357"/>
      <c r="O9" s="390"/>
    </row>
    <row r="10" spans="1:15" s="1" customFormat="1" ht="3.95" customHeight="1" x14ac:dyDescent="0.2">
      <c r="A10" s="132"/>
      <c r="B10" s="269"/>
      <c r="C10" s="381"/>
      <c r="D10" s="404"/>
      <c r="E10" s="425"/>
      <c r="F10" s="413"/>
      <c r="G10" s="413"/>
      <c r="H10" s="413"/>
      <c r="I10" s="414"/>
      <c r="J10" s="415"/>
      <c r="K10" s="378"/>
      <c r="L10" s="271"/>
      <c r="M10" s="133"/>
      <c r="N10" s="357"/>
      <c r="O10" s="390"/>
    </row>
    <row r="11" spans="1:15" s="1" customFormat="1" ht="18" customHeight="1" x14ac:dyDescent="0.2">
      <c r="A11" s="132"/>
      <c r="B11" s="269"/>
      <c r="C11" s="381"/>
      <c r="D11" s="404"/>
      <c r="E11" s="425"/>
      <c r="F11" s="413"/>
      <c r="G11" s="268"/>
      <c r="H11" s="416" t="s">
        <v>131</v>
      </c>
      <c r="I11" s="417" t="str">
        <f>IF(N11=TRUE,O11,"")</f>
        <v/>
      </c>
      <c r="J11" s="415"/>
      <c r="K11" s="378"/>
      <c r="L11" s="271"/>
      <c r="M11" s="133"/>
      <c r="N11" s="357" t="b">
        <v>0</v>
      </c>
      <c r="O11" s="390" t="s">
        <v>452</v>
      </c>
    </row>
    <row r="12" spans="1:15" s="1" customFormat="1" ht="3.95" customHeight="1" x14ac:dyDescent="0.2">
      <c r="A12" s="132"/>
      <c r="B12" s="269"/>
      <c r="C12" s="375"/>
      <c r="D12" s="376"/>
      <c r="E12" s="425"/>
      <c r="F12" s="413"/>
      <c r="G12" s="413"/>
      <c r="H12" s="413"/>
      <c r="I12" s="414"/>
      <c r="J12" s="415"/>
      <c r="K12" s="378"/>
      <c r="L12" s="271"/>
      <c r="M12" s="133"/>
      <c r="N12" s="357"/>
      <c r="O12" s="390"/>
    </row>
    <row r="13" spans="1:15" s="1" customFormat="1" ht="18" customHeight="1" x14ac:dyDescent="0.2">
      <c r="A13" s="132"/>
      <c r="B13" s="269"/>
      <c r="C13" s="375"/>
      <c r="D13" s="376"/>
      <c r="E13" s="139"/>
      <c r="F13" s="95"/>
      <c r="G13" s="369"/>
      <c r="H13" s="416" t="s">
        <v>112</v>
      </c>
      <c r="I13" s="417" t="str">
        <f>IF(N13=TRUE,O13,"")</f>
        <v/>
      </c>
      <c r="J13" s="415"/>
      <c r="K13" s="378"/>
      <c r="L13" s="271"/>
      <c r="M13" s="133"/>
      <c r="N13" s="357" t="b">
        <v>0</v>
      </c>
      <c r="O13" s="392" t="s">
        <v>79</v>
      </c>
    </row>
    <row r="14" spans="1:15" s="1" customFormat="1" ht="3.95" customHeight="1" x14ac:dyDescent="0.2">
      <c r="A14" s="132"/>
      <c r="B14" s="269"/>
      <c r="C14" s="375"/>
      <c r="D14" s="376"/>
      <c r="E14" s="426"/>
      <c r="F14" s="418"/>
      <c r="G14" s="418"/>
      <c r="H14" s="418"/>
      <c r="I14" s="419"/>
      <c r="J14" s="420"/>
      <c r="K14" s="378"/>
      <c r="L14" s="271"/>
      <c r="M14" s="133"/>
      <c r="N14" s="357"/>
      <c r="O14" s="390"/>
    </row>
    <row r="15" spans="1:15" s="1" customFormat="1" ht="3.95" customHeight="1" x14ac:dyDescent="0.2">
      <c r="A15" s="132"/>
      <c r="B15" s="269"/>
      <c r="C15" s="375"/>
      <c r="D15" s="376"/>
      <c r="E15" s="376"/>
      <c r="F15" s="376"/>
      <c r="G15" s="376"/>
      <c r="H15" s="376"/>
      <c r="I15" s="377"/>
      <c r="J15" s="397"/>
      <c r="K15" s="378"/>
      <c r="L15" s="271"/>
      <c r="M15" s="133"/>
      <c r="N15" s="357"/>
      <c r="O15" s="390"/>
    </row>
    <row r="16" spans="1:15" s="1" customFormat="1" ht="18" customHeight="1" x14ac:dyDescent="0.2">
      <c r="A16" s="132"/>
      <c r="B16" s="269"/>
      <c r="C16" s="381"/>
      <c r="D16" s="404"/>
      <c r="E16" s="268"/>
      <c r="F16" s="421"/>
      <c r="G16" s="422" t="s">
        <v>464</v>
      </c>
      <c r="H16" s="422"/>
      <c r="I16" s="423" t="str">
        <f>IF(N16=TRUE,O16,"")</f>
        <v/>
      </c>
      <c r="J16" s="424"/>
      <c r="K16" s="378"/>
      <c r="L16" s="271"/>
      <c r="M16" s="133"/>
      <c r="N16" s="357" t="b">
        <v>0</v>
      </c>
      <c r="O16" s="392" t="s">
        <v>453</v>
      </c>
    </row>
    <row r="17" spans="1:15" s="1" customFormat="1" ht="3.95" customHeight="1" x14ac:dyDescent="0.2">
      <c r="A17" s="132"/>
      <c r="B17" s="269"/>
      <c r="C17" s="382"/>
      <c r="D17" s="383"/>
      <c r="E17" s="383"/>
      <c r="F17" s="383"/>
      <c r="G17" s="383"/>
      <c r="H17" s="383"/>
      <c r="I17" s="384"/>
      <c r="J17" s="398"/>
      <c r="K17" s="385"/>
      <c r="L17" s="271"/>
      <c r="M17" s="133"/>
      <c r="N17" s="357"/>
      <c r="O17" s="390"/>
    </row>
    <row r="18" spans="1:15" s="1" customFormat="1" ht="3.95" customHeight="1" x14ac:dyDescent="0.2">
      <c r="A18" s="132"/>
      <c r="B18" s="269"/>
      <c r="C18" s="11"/>
      <c r="D18" s="11"/>
      <c r="E18" s="11"/>
      <c r="F18" s="11"/>
      <c r="G18" s="11"/>
      <c r="H18" s="11"/>
      <c r="I18" s="360"/>
      <c r="J18" s="64"/>
      <c r="K18" s="64"/>
      <c r="L18" s="271"/>
      <c r="M18" s="133"/>
      <c r="N18" s="357"/>
      <c r="O18" s="390"/>
    </row>
    <row r="19" spans="1:15" s="1" customFormat="1" ht="18" customHeight="1" x14ac:dyDescent="0.2">
      <c r="A19" s="132"/>
      <c r="B19" s="269"/>
      <c r="C19" s="268"/>
      <c r="D19" s="379"/>
      <c r="E19" s="370" t="s">
        <v>399</v>
      </c>
      <c r="F19" s="407"/>
      <c r="G19" s="399"/>
      <c r="H19" s="399"/>
      <c r="I19" s="371" t="str">
        <f>IF(N19=TRUE,O19,"")</f>
        <v/>
      </c>
      <c r="J19" s="400"/>
      <c r="K19" s="372"/>
      <c r="L19" s="271"/>
      <c r="M19" s="133"/>
      <c r="N19" s="357" t="b">
        <v>0</v>
      </c>
      <c r="O19" s="392" t="s">
        <v>463</v>
      </c>
    </row>
    <row r="20" spans="1:15" s="1" customFormat="1" ht="3.95" customHeight="1" x14ac:dyDescent="0.2">
      <c r="A20" s="132"/>
      <c r="B20" s="269"/>
      <c r="C20" s="11"/>
      <c r="D20" s="11"/>
      <c r="E20" s="11"/>
      <c r="F20" s="11"/>
      <c r="G20" s="11"/>
      <c r="H20" s="11"/>
      <c r="I20" s="360"/>
      <c r="J20" s="64"/>
      <c r="K20" s="64"/>
      <c r="L20" s="271"/>
      <c r="M20" s="133"/>
      <c r="N20" s="357"/>
      <c r="O20" s="390"/>
    </row>
    <row r="21" spans="1:15" s="1" customFormat="1" ht="18" customHeight="1" x14ac:dyDescent="0.2">
      <c r="A21" s="132"/>
      <c r="B21" s="269"/>
      <c r="C21" s="268"/>
      <c r="D21" s="405"/>
      <c r="E21" s="406" t="s">
        <v>400</v>
      </c>
      <c r="F21" s="408"/>
      <c r="G21" s="373"/>
      <c r="H21" s="373"/>
      <c r="I21" s="401"/>
      <c r="J21" s="402"/>
      <c r="K21" s="374"/>
      <c r="L21" s="271"/>
      <c r="M21" s="133"/>
      <c r="N21" s="357"/>
      <c r="O21" s="390"/>
    </row>
    <row r="22" spans="1:15" s="1" customFormat="1" ht="3.95" customHeight="1" x14ac:dyDescent="0.2">
      <c r="A22" s="132"/>
      <c r="B22" s="269"/>
      <c r="C22" s="381"/>
      <c r="D22" s="404"/>
      <c r="E22" s="376"/>
      <c r="F22" s="376"/>
      <c r="G22" s="376"/>
      <c r="H22" s="376"/>
      <c r="I22" s="377"/>
      <c r="J22" s="397"/>
      <c r="K22" s="378"/>
      <c r="L22" s="271"/>
      <c r="M22" s="133"/>
      <c r="N22" s="357"/>
      <c r="O22" s="390"/>
    </row>
    <row r="23" spans="1:15" s="1" customFormat="1" ht="18" customHeight="1" x14ac:dyDescent="0.2">
      <c r="A23" s="132"/>
      <c r="B23" s="269"/>
      <c r="C23" s="381"/>
      <c r="D23" s="404"/>
      <c r="E23" s="369"/>
      <c r="F23" s="403"/>
      <c r="G23" s="409" t="s">
        <v>131</v>
      </c>
      <c r="H23" s="403"/>
      <c r="I23" s="380" t="str">
        <f>IF(N23=TRUE,O23,"")</f>
        <v/>
      </c>
      <c r="J23" s="397"/>
      <c r="K23" s="378"/>
      <c r="L23" s="271"/>
      <c r="M23" s="133"/>
      <c r="N23" s="357" t="b">
        <v>0</v>
      </c>
      <c r="O23" s="392" t="s">
        <v>452</v>
      </c>
    </row>
    <row r="24" spans="1:15" s="1" customFormat="1" ht="3.95" customHeight="1" x14ac:dyDescent="0.2">
      <c r="A24" s="132"/>
      <c r="B24" s="269"/>
      <c r="C24" s="381"/>
      <c r="D24" s="404"/>
      <c r="E24" s="376"/>
      <c r="F24" s="376"/>
      <c r="G24" s="376"/>
      <c r="H24" s="376"/>
      <c r="I24" s="377"/>
      <c r="J24" s="397"/>
      <c r="K24" s="378"/>
      <c r="L24" s="271"/>
      <c r="M24" s="133"/>
      <c r="N24" s="357"/>
      <c r="O24" s="390"/>
    </row>
    <row r="25" spans="1:15" s="1" customFormat="1" ht="18" customHeight="1" x14ac:dyDescent="0.2">
      <c r="A25" s="132"/>
      <c r="B25" s="269"/>
      <c r="C25" s="381"/>
      <c r="D25" s="404"/>
      <c r="E25" s="369"/>
      <c r="F25" s="403"/>
      <c r="G25" s="409" t="s">
        <v>112</v>
      </c>
      <c r="H25" s="403"/>
      <c r="I25" s="380" t="str">
        <f>IF(N25=TRUE,O25,"")</f>
        <v/>
      </c>
      <c r="J25" s="397"/>
      <c r="K25" s="378"/>
      <c r="L25" s="271"/>
      <c r="M25" s="133"/>
      <c r="N25" s="357" t="b">
        <v>0</v>
      </c>
      <c r="O25" s="392" t="s">
        <v>79</v>
      </c>
    </row>
    <row r="26" spans="1:15" s="1" customFormat="1" ht="3.95" customHeight="1" x14ac:dyDescent="0.2">
      <c r="A26" s="132"/>
      <c r="B26" s="269"/>
      <c r="C26" s="375"/>
      <c r="D26" s="376"/>
      <c r="E26" s="376"/>
      <c r="F26" s="376"/>
      <c r="G26" s="376"/>
      <c r="H26" s="376"/>
      <c r="I26" s="377"/>
      <c r="J26" s="397"/>
      <c r="K26" s="378"/>
      <c r="L26" s="271"/>
      <c r="M26" s="133"/>
      <c r="N26" s="357"/>
      <c r="O26" s="390"/>
    </row>
    <row r="27" spans="1:15" s="1" customFormat="1" ht="18" customHeight="1" x14ac:dyDescent="0.2">
      <c r="A27" s="132"/>
      <c r="B27" s="269"/>
      <c r="C27" s="381"/>
      <c r="D27" s="404"/>
      <c r="E27" s="369"/>
      <c r="F27" s="403"/>
      <c r="G27" s="409" t="s">
        <v>227</v>
      </c>
      <c r="H27" s="403"/>
      <c r="I27" s="380" t="str">
        <f>IF(N27=TRUE,O27,"")</f>
        <v/>
      </c>
      <c r="J27" s="397"/>
      <c r="K27" s="378"/>
      <c r="L27" s="271"/>
      <c r="M27" s="133"/>
      <c r="N27" s="357" t="b">
        <v>0</v>
      </c>
      <c r="O27" s="392" t="s">
        <v>457</v>
      </c>
    </row>
    <row r="28" spans="1:15" s="1" customFormat="1" ht="3.95" customHeight="1" x14ac:dyDescent="0.2">
      <c r="A28" s="132"/>
      <c r="B28" s="269"/>
      <c r="C28" s="382"/>
      <c r="D28" s="383"/>
      <c r="E28" s="383"/>
      <c r="F28" s="383"/>
      <c r="G28" s="383"/>
      <c r="H28" s="383"/>
      <c r="I28" s="384"/>
      <c r="J28" s="398"/>
      <c r="K28" s="385"/>
      <c r="L28" s="271"/>
      <c r="M28" s="133"/>
      <c r="N28" s="357"/>
      <c r="O28" s="390"/>
    </row>
    <row r="29" spans="1:15" s="1" customFormat="1" ht="3.95" customHeight="1" x14ac:dyDescent="0.2">
      <c r="A29" s="132"/>
      <c r="B29" s="269"/>
      <c r="C29" s="11"/>
      <c r="D29" s="11"/>
      <c r="E29" s="11"/>
      <c r="F29" s="11"/>
      <c r="G29" s="11"/>
      <c r="H29" s="11"/>
      <c r="I29" s="360"/>
      <c r="J29" s="64"/>
      <c r="K29" s="64"/>
      <c r="L29" s="271"/>
      <c r="M29" s="133"/>
      <c r="N29" s="357"/>
      <c r="O29" s="390"/>
    </row>
    <row r="30" spans="1:15" s="1" customFormat="1" ht="18" customHeight="1" x14ac:dyDescent="0.2">
      <c r="A30" s="132"/>
      <c r="B30" s="269"/>
      <c r="C30" s="268"/>
      <c r="D30" s="405"/>
      <c r="E30" s="406" t="s">
        <v>321</v>
      </c>
      <c r="F30" s="408"/>
      <c r="G30" s="373"/>
      <c r="H30" s="373"/>
      <c r="I30" s="401"/>
      <c r="J30" s="402"/>
      <c r="K30" s="374"/>
      <c r="L30" s="271"/>
      <c r="M30" s="133"/>
      <c r="N30" s="357"/>
      <c r="O30" s="392"/>
    </row>
    <row r="31" spans="1:15" s="1" customFormat="1" ht="3.95" customHeight="1" x14ac:dyDescent="0.2">
      <c r="A31" s="132"/>
      <c r="B31" s="269"/>
      <c r="C31" s="381"/>
      <c r="D31" s="404"/>
      <c r="E31" s="376"/>
      <c r="F31" s="376"/>
      <c r="G31" s="376"/>
      <c r="H31" s="376"/>
      <c r="I31" s="377"/>
      <c r="J31" s="397"/>
      <c r="K31" s="378"/>
      <c r="L31" s="271"/>
      <c r="M31" s="133"/>
      <c r="N31" s="357"/>
      <c r="O31" s="390"/>
    </row>
    <row r="32" spans="1:15" s="1" customFormat="1" ht="18" customHeight="1" x14ac:dyDescent="0.2">
      <c r="A32" s="132"/>
      <c r="B32" s="269"/>
      <c r="C32" s="381"/>
      <c r="D32" s="404"/>
      <c r="E32" s="369"/>
      <c r="F32" s="403"/>
      <c r="G32" s="409" t="s">
        <v>338</v>
      </c>
      <c r="H32" s="403"/>
      <c r="I32" s="380" t="str">
        <f>IF(N32=TRUE,O32,"")</f>
        <v/>
      </c>
      <c r="J32" s="397"/>
      <c r="K32" s="378"/>
      <c r="L32" s="271"/>
      <c r="M32" s="133"/>
      <c r="N32" s="357" t="b">
        <v>0</v>
      </c>
      <c r="O32" s="392" t="s">
        <v>325</v>
      </c>
    </row>
    <row r="33" spans="1:15" s="1" customFormat="1" ht="3.95" customHeight="1" x14ac:dyDescent="0.2">
      <c r="A33" s="132"/>
      <c r="B33" s="269"/>
      <c r="C33" s="381"/>
      <c r="D33" s="404"/>
      <c r="E33" s="376"/>
      <c r="F33" s="376"/>
      <c r="G33" s="376"/>
      <c r="H33" s="376"/>
      <c r="I33" s="377"/>
      <c r="J33" s="397"/>
      <c r="K33" s="378"/>
      <c r="L33" s="271"/>
      <c r="M33" s="133"/>
      <c r="N33" s="357"/>
      <c r="O33" s="390"/>
    </row>
    <row r="34" spans="1:15" s="1" customFormat="1" ht="18" customHeight="1" x14ac:dyDescent="0.2">
      <c r="A34" s="132"/>
      <c r="B34" s="269"/>
      <c r="C34" s="381"/>
      <c r="D34" s="404"/>
      <c r="E34" s="369"/>
      <c r="F34" s="403"/>
      <c r="G34" s="409" t="s">
        <v>322</v>
      </c>
      <c r="H34" s="403"/>
      <c r="I34" s="380" t="str">
        <f>IF(N34=TRUE,O34,"")</f>
        <v/>
      </c>
      <c r="J34" s="397"/>
      <c r="K34" s="378"/>
      <c r="L34" s="271"/>
      <c r="M34" s="133"/>
      <c r="N34" s="357" t="b">
        <v>0</v>
      </c>
      <c r="O34" s="392" t="s">
        <v>326</v>
      </c>
    </row>
    <row r="35" spans="1:15" s="1" customFormat="1" ht="3.95" customHeight="1" x14ac:dyDescent="0.2">
      <c r="A35" s="132"/>
      <c r="B35" s="269"/>
      <c r="C35" s="375"/>
      <c r="D35" s="376"/>
      <c r="E35" s="376"/>
      <c r="F35" s="376"/>
      <c r="G35" s="376"/>
      <c r="H35" s="376"/>
      <c r="I35" s="377"/>
      <c r="J35" s="397"/>
      <c r="K35" s="378"/>
      <c r="L35" s="271"/>
      <c r="M35" s="133"/>
      <c r="N35" s="357"/>
      <c r="O35" s="390"/>
    </row>
    <row r="36" spans="1:15" s="1" customFormat="1" ht="18" customHeight="1" x14ac:dyDescent="0.2">
      <c r="A36" s="132"/>
      <c r="B36" s="269"/>
      <c r="C36" s="381"/>
      <c r="D36" s="404"/>
      <c r="E36" s="369"/>
      <c r="F36" s="403"/>
      <c r="G36" s="409" t="s">
        <v>323</v>
      </c>
      <c r="H36" s="403"/>
      <c r="I36" s="380" t="str">
        <f>IF(N36=TRUE,O36,"")</f>
        <v/>
      </c>
      <c r="J36" s="397"/>
      <c r="K36" s="378"/>
      <c r="L36" s="271"/>
      <c r="M36" s="133"/>
      <c r="N36" s="357" t="b">
        <v>0</v>
      </c>
      <c r="O36" s="392" t="s">
        <v>326</v>
      </c>
    </row>
    <row r="37" spans="1:15" s="1" customFormat="1" ht="3.95" customHeight="1" x14ac:dyDescent="0.2">
      <c r="A37" s="132"/>
      <c r="B37" s="269"/>
      <c r="C37" s="382"/>
      <c r="D37" s="383"/>
      <c r="E37" s="383"/>
      <c r="F37" s="383"/>
      <c r="G37" s="383"/>
      <c r="H37" s="383"/>
      <c r="I37" s="384"/>
      <c r="J37" s="398"/>
      <c r="K37" s="385"/>
      <c r="L37" s="271"/>
      <c r="M37" s="133"/>
      <c r="N37" s="357"/>
      <c r="O37" s="390"/>
    </row>
    <row r="38" spans="1:15" s="1" customFormat="1" ht="3.95" customHeight="1" x14ac:dyDescent="0.2">
      <c r="A38" s="132"/>
      <c r="B38" s="269"/>
      <c r="C38" s="11"/>
      <c r="D38" s="11"/>
      <c r="E38" s="11"/>
      <c r="F38" s="11"/>
      <c r="G38" s="11"/>
      <c r="H38" s="11"/>
      <c r="I38" s="360"/>
      <c r="J38" s="64"/>
      <c r="K38" s="64"/>
      <c r="L38" s="271"/>
      <c r="M38" s="133"/>
      <c r="N38" s="357"/>
      <c r="O38" s="390"/>
    </row>
    <row r="39" spans="1:15" s="1" customFormat="1" ht="18" customHeight="1" x14ac:dyDescent="0.2">
      <c r="A39" s="132"/>
      <c r="B39" s="269"/>
      <c r="C39" s="268"/>
      <c r="D39" s="379"/>
      <c r="E39" s="370" t="s">
        <v>461</v>
      </c>
      <c r="F39" s="407"/>
      <c r="G39" s="399"/>
      <c r="H39" s="399"/>
      <c r="I39" s="371" t="str">
        <f>IF(N39=TRUE,O39,"")</f>
        <v/>
      </c>
      <c r="J39" s="400"/>
      <c r="K39" s="372"/>
      <c r="L39" s="271"/>
      <c r="M39" s="133"/>
      <c r="N39" s="357" t="b">
        <v>0</v>
      </c>
      <c r="O39" s="392" t="s">
        <v>454</v>
      </c>
    </row>
    <row r="40" spans="1:15" s="1" customFormat="1" ht="3.95" customHeight="1" x14ac:dyDescent="0.2">
      <c r="A40" s="132"/>
      <c r="B40" s="269"/>
      <c r="C40" s="11"/>
      <c r="D40" s="11"/>
      <c r="E40" s="11"/>
      <c r="F40" s="11"/>
      <c r="G40" s="11"/>
      <c r="H40" s="11"/>
      <c r="I40" s="360"/>
      <c r="J40" s="64"/>
      <c r="K40" s="64"/>
      <c r="L40" s="271"/>
      <c r="M40" s="133"/>
      <c r="N40" s="357"/>
      <c r="O40" s="390"/>
    </row>
    <row r="41" spans="1:15" s="1" customFormat="1" ht="18" customHeight="1" x14ac:dyDescent="0.2">
      <c r="A41" s="132"/>
      <c r="B41" s="269"/>
      <c r="C41" s="268"/>
      <c r="D41" s="379"/>
      <c r="E41" s="370" t="s">
        <v>324</v>
      </c>
      <c r="F41" s="407"/>
      <c r="G41" s="399"/>
      <c r="H41" s="399"/>
      <c r="I41" s="371" t="str">
        <f>IF(N41=TRUE,O41,"")</f>
        <v/>
      </c>
      <c r="J41" s="400"/>
      <c r="K41" s="372"/>
      <c r="L41" s="271"/>
      <c r="M41" s="133"/>
      <c r="N41" s="357" t="b">
        <v>0</v>
      </c>
      <c r="O41" s="392" t="s">
        <v>462</v>
      </c>
    </row>
    <row r="42" spans="1:15" s="1" customFormat="1" ht="3.95" customHeight="1" x14ac:dyDescent="0.2">
      <c r="A42" s="132"/>
      <c r="B42" s="272"/>
      <c r="C42" s="273"/>
      <c r="D42" s="273"/>
      <c r="E42" s="273"/>
      <c r="F42" s="273"/>
      <c r="G42" s="273"/>
      <c r="H42" s="273"/>
      <c r="I42" s="274"/>
      <c r="J42" s="274"/>
      <c r="K42" s="274"/>
      <c r="L42" s="275"/>
      <c r="M42" s="133"/>
      <c r="N42" s="357"/>
      <c r="O42" s="390"/>
    </row>
    <row r="43" spans="1:15" s="1" customFormat="1" ht="9.9499999999999993" customHeight="1" x14ac:dyDescent="0.2">
      <c r="A43" s="132"/>
      <c r="B43" s="3"/>
      <c r="C43" s="11"/>
      <c r="D43" s="11"/>
      <c r="E43" s="11"/>
      <c r="F43" s="11"/>
      <c r="G43" s="11"/>
      <c r="H43" s="11"/>
      <c r="I43" s="64"/>
      <c r="J43" s="64"/>
      <c r="K43" s="64"/>
      <c r="L43" s="64"/>
      <c r="M43" s="133"/>
      <c r="N43" s="357"/>
      <c r="O43" s="390"/>
    </row>
    <row r="44" spans="1:15" s="1" customFormat="1" ht="18" customHeight="1" x14ac:dyDescent="0.2">
      <c r="A44" s="132"/>
      <c r="B44" s="386"/>
      <c r="C44" s="387" t="s">
        <v>328</v>
      </c>
      <c r="D44" s="387"/>
      <c r="E44" s="388"/>
      <c r="F44" s="388"/>
      <c r="G44" s="388"/>
      <c r="H44" s="388"/>
      <c r="I44" s="388"/>
      <c r="J44" s="388"/>
      <c r="K44" s="388"/>
      <c r="L44" s="389"/>
      <c r="M44" s="111"/>
      <c r="N44" s="357"/>
      <c r="O44" s="390"/>
    </row>
    <row r="45" spans="1:15" s="1" customFormat="1" ht="3.95" customHeight="1" x14ac:dyDescent="0.2">
      <c r="A45" s="132"/>
      <c r="B45" s="269"/>
      <c r="C45" s="3"/>
      <c r="D45" s="3"/>
      <c r="E45" s="256"/>
      <c r="F45" s="256"/>
      <c r="G45" s="256"/>
      <c r="H45" s="256"/>
      <c r="I45" s="256"/>
      <c r="J45" s="256"/>
      <c r="K45" s="256"/>
      <c r="L45" s="270"/>
      <c r="M45" s="111"/>
      <c r="N45" s="357"/>
      <c r="O45" s="390"/>
    </row>
    <row r="46" spans="1:15" s="1" customFormat="1" ht="18" customHeight="1" x14ac:dyDescent="0.2">
      <c r="A46" s="132"/>
      <c r="B46" s="269"/>
      <c r="C46" s="268"/>
      <c r="D46" s="379"/>
      <c r="E46" s="370" t="s">
        <v>329</v>
      </c>
      <c r="F46" s="407"/>
      <c r="G46" s="399"/>
      <c r="H46" s="399"/>
      <c r="I46" s="371" t="str">
        <f>IF(N46=TRUE,O46,"")</f>
        <v/>
      </c>
      <c r="J46" s="400"/>
      <c r="K46" s="372"/>
      <c r="L46" s="271"/>
      <c r="M46" s="133"/>
      <c r="N46" s="357" t="b">
        <v>0</v>
      </c>
      <c r="O46" s="392" t="s">
        <v>455</v>
      </c>
    </row>
    <row r="47" spans="1:15" s="1" customFormat="1" ht="3.95" customHeight="1" x14ac:dyDescent="0.2">
      <c r="A47" s="132"/>
      <c r="B47" s="269"/>
      <c r="C47" s="11"/>
      <c r="D47" s="11"/>
      <c r="E47" s="11"/>
      <c r="F47" s="11"/>
      <c r="G47" s="11"/>
      <c r="H47" s="11"/>
      <c r="I47" s="360"/>
      <c r="J47" s="64"/>
      <c r="K47" s="64"/>
      <c r="L47" s="271"/>
      <c r="M47" s="133"/>
      <c r="N47" s="357"/>
      <c r="O47" s="390"/>
    </row>
    <row r="48" spans="1:15" s="1" customFormat="1" ht="18" customHeight="1" x14ac:dyDescent="0.2">
      <c r="A48" s="132"/>
      <c r="B48" s="269"/>
      <c r="C48" s="268"/>
      <c r="D48" s="379"/>
      <c r="E48" s="370" t="s">
        <v>330</v>
      </c>
      <c r="F48" s="407"/>
      <c r="G48" s="399"/>
      <c r="H48" s="399"/>
      <c r="I48" s="371" t="str">
        <f>IF(N48=TRUE,O48,"")</f>
        <v/>
      </c>
      <c r="J48" s="400"/>
      <c r="K48" s="372"/>
      <c r="L48" s="271"/>
      <c r="M48" s="133"/>
      <c r="N48" s="357" t="b">
        <v>0</v>
      </c>
      <c r="O48" s="392" t="s">
        <v>456</v>
      </c>
    </row>
    <row r="49" spans="1:15" s="1" customFormat="1" ht="3.95" customHeight="1" x14ac:dyDescent="0.2">
      <c r="A49" s="132"/>
      <c r="B49" s="269"/>
      <c r="C49" s="11"/>
      <c r="D49" s="11"/>
      <c r="E49" s="11"/>
      <c r="F49" s="11"/>
      <c r="G49" s="11"/>
      <c r="H49" s="11"/>
      <c r="I49" s="360"/>
      <c r="J49" s="64"/>
      <c r="K49" s="64"/>
      <c r="L49" s="271"/>
      <c r="M49" s="133"/>
      <c r="N49" s="357"/>
      <c r="O49" s="390"/>
    </row>
    <row r="50" spans="1:15" s="1" customFormat="1" ht="18" customHeight="1" x14ac:dyDescent="0.2">
      <c r="A50" s="132"/>
      <c r="B50" s="269"/>
      <c r="C50" s="268"/>
      <c r="D50" s="379"/>
      <c r="E50" s="370" t="s">
        <v>331</v>
      </c>
      <c r="F50" s="407"/>
      <c r="G50" s="399"/>
      <c r="H50" s="399"/>
      <c r="I50" s="371" t="str">
        <f>IF(N50=TRUE,O50,"")</f>
        <v/>
      </c>
      <c r="J50" s="400"/>
      <c r="K50" s="372"/>
      <c r="L50" s="271"/>
      <c r="M50" s="133"/>
      <c r="N50" s="357" t="b">
        <v>0</v>
      </c>
      <c r="O50" s="392" t="s">
        <v>452</v>
      </c>
    </row>
    <row r="51" spans="1:15" s="1" customFormat="1" ht="3.95" customHeight="1" x14ac:dyDescent="0.2">
      <c r="A51" s="132"/>
      <c r="B51" s="269"/>
      <c r="C51" s="11"/>
      <c r="D51" s="11"/>
      <c r="E51" s="11"/>
      <c r="F51" s="11"/>
      <c r="G51" s="11"/>
      <c r="H51" s="11"/>
      <c r="I51" s="360"/>
      <c r="J51" s="64"/>
      <c r="K51" s="64"/>
      <c r="L51" s="271"/>
      <c r="M51" s="133"/>
      <c r="N51" s="357"/>
      <c r="O51" s="390"/>
    </row>
    <row r="52" spans="1:15" s="1" customFormat="1" ht="18" customHeight="1" x14ac:dyDescent="0.2">
      <c r="A52" s="132"/>
      <c r="B52" s="269"/>
      <c r="C52" s="268"/>
      <c r="D52" s="405"/>
      <c r="E52" s="406" t="s">
        <v>401</v>
      </c>
      <c r="F52" s="408"/>
      <c r="G52" s="373"/>
      <c r="H52" s="373"/>
      <c r="I52" s="401"/>
      <c r="J52" s="402"/>
      <c r="K52" s="374"/>
      <c r="L52" s="271"/>
      <c r="M52" s="133"/>
      <c r="N52" s="357"/>
      <c r="O52" s="392"/>
    </row>
    <row r="53" spans="1:15" s="1" customFormat="1" ht="3.95" customHeight="1" x14ac:dyDescent="0.2">
      <c r="A53" s="132"/>
      <c r="B53" s="269"/>
      <c r="C53" s="381"/>
      <c r="D53" s="404"/>
      <c r="E53" s="376"/>
      <c r="F53" s="376"/>
      <c r="G53" s="376"/>
      <c r="H53" s="376"/>
      <c r="I53" s="377"/>
      <c r="J53" s="397"/>
      <c r="K53" s="378"/>
      <c r="L53" s="271"/>
      <c r="M53" s="133"/>
      <c r="N53" s="357"/>
      <c r="O53" s="390"/>
    </row>
    <row r="54" spans="1:15" s="1" customFormat="1" ht="18" customHeight="1" x14ac:dyDescent="0.2">
      <c r="A54" s="132"/>
      <c r="B54" s="269"/>
      <c r="C54" s="381"/>
      <c r="D54" s="404"/>
      <c r="E54" s="369"/>
      <c r="F54" s="403"/>
      <c r="G54" s="409" t="s">
        <v>131</v>
      </c>
      <c r="H54" s="403"/>
      <c r="I54" s="380" t="str">
        <f>IF(N54=TRUE,O54,"")</f>
        <v/>
      </c>
      <c r="J54" s="397"/>
      <c r="K54" s="378"/>
      <c r="L54" s="271"/>
      <c r="M54" s="133"/>
      <c r="N54" s="357" t="b">
        <v>0</v>
      </c>
      <c r="O54" s="392" t="s">
        <v>463</v>
      </c>
    </row>
    <row r="55" spans="1:15" s="1" customFormat="1" ht="3.95" customHeight="1" x14ac:dyDescent="0.2">
      <c r="A55" s="132"/>
      <c r="B55" s="269"/>
      <c r="C55" s="381"/>
      <c r="D55" s="404"/>
      <c r="E55" s="376"/>
      <c r="F55" s="376"/>
      <c r="G55" s="376"/>
      <c r="H55" s="376"/>
      <c r="I55" s="377"/>
      <c r="J55" s="397"/>
      <c r="K55" s="378"/>
      <c r="L55" s="271"/>
      <c r="M55" s="133"/>
      <c r="N55" s="357"/>
      <c r="O55" s="390"/>
    </row>
    <row r="56" spans="1:15" s="1" customFormat="1" ht="18" customHeight="1" x14ac:dyDescent="0.2">
      <c r="A56" s="132"/>
      <c r="B56" s="269"/>
      <c r="C56" s="381"/>
      <c r="D56" s="404"/>
      <c r="E56" s="369"/>
      <c r="F56" s="403"/>
      <c r="G56" s="409" t="s">
        <v>112</v>
      </c>
      <c r="H56" s="403"/>
      <c r="I56" s="380" t="str">
        <f>IF(N56=TRUE,O56,"")</f>
        <v/>
      </c>
      <c r="J56" s="397"/>
      <c r="K56" s="378"/>
      <c r="L56" s="271"/>
      <c r="M56" s="133"/>
      <c r="N56" s="357" t="b">
        <v>0</v>
      </c>
      <c r="O56" s="392" t="s">
        <v>79</v>
      </c>
    </row>
    <row r="57" spans="1:15" s="1" customFormat="1" ht="3.95" customHeight="1" x14ac:dyDescent="0.2">
      <c r="A57" s="132"/>
      <c r="B57" s="269"/>
      <c r="C57" s="375"/>
      <c r="D57" s="376"/>
      <c r="E57" s="376"/>
      <c r="F57" s="376"/>
      <c r="G57" s="376"/>
      <c r="H57" s="376"/>
      <c r="I57" s="377"/>
      <c r="J57" s="397"/>
      <c r="K57" s="378"/>
      <c r="L57" s="271"/>
      <c r="M57" s="133"/>
      <c r="N57" s="357"/>
      <c r="O57" s="390"/>
    </row>
    <row r="58" spans="1:15" s="1" customFormat="1" ht="18" customHeight="1" x14ac:dyDescent="0.2">
      <c r="A58" s="132"/>
      <c r="B58" s="269"/>
      <c r="C58" s="381"/>
      <c r="D58" s="404"/>
      <c r="E58" s="369"/>
      <c r="F58" s="403"/>
      <c r="G58" s="409" t="s">
        <v>227</v>
      </c>
      <c r="H58" s="403"/>
      <c r="I58" s="380" t="str">
        <f>IF(N58=TRUE,O58,"")</f>
        <v/>
      </c>
      <c r="J58" s="397"/>
      <c r="K58" s="378"/>
      <c r="L58" s="271"/>
      <c r="M58" s="133"/>
      <c r="N58" s="357" t="b">
        <v>0</v>
      </c>
      <c r="O58" s="392" t="s">
        <v>457</v>
      </c>
    </row>
    <row r="59" spans="1:15" s="1" customFormat="1" ht="3.95" customHeight="1" x14ac:dyDescent="0.2">
      <c r="A59" s="132"/>
      <c r="B59" s="269"/>
      <c r="C59" s="382"/>
      <c r="D59" s="383"/>
      <c r="E59" s="383"/>
      <c r="F59" s="383"/>
      <c r="G59" s="383"/>
      <c r="H59" s="383"/>
      <c r="I59" s="384"/>
      <c r="J59" s="398"/>
      <c r="K59" s="385"/>
      <c r="L59" s="271"/>
      <c r="M59" s="133"/>
      <c r="N59" s="357"/>
      <c r="O59" s="390"/>
    </row>
    <row r="60" spans="1:15" s="1" customFormat="1" ht="3.95" customHeight="1" x14ac:dyDescent="0.2">
      <c r="A60" s="132"/>
      <c r="B60" s="269"/>
      <c r="C60" s="11"/>
      <c r="D60" s="11"/>
      <c r="E60" s="11"/>
      <c r="F60" s="11"/>
      <c r="G60" s="11"/>
      <c r="H60" s="11"/>
      <c r="I60" s="360"/>
      <c r="J60" s="64"/>
      <c r="K60" s="64"/>
      <c r="L60" s="271"/>
      <c r="M60" s="133"/>
      <c r="N60" s="357"/>
      <c r="O60" s="390"/>
    </row>
    <row r="61" spans="1:15" s="1" customFormat="1" ht="18" customHeight="1" x14ac:dyDescent="0.2">
      <c r="A61" s="132"/>
      <c r="B61" s="269"/>
      <c r="C61" s="268"/>
      <c r="D61" s="379"/>
      <c r="E61" s="370" t="s">
        <v>332</v>
      </c>
      <c r="F61" s="407"/>
      <c r="G61" s="399"/>
      <c r="H61" s="399"/>
      <c r="I61" s="371" t="str">
        <f>IF(N61=TRUE,O61,"")</f>
        <v/>
      </c>
      <c r="J61" s="400"/>
      <c r="K61" s="372"/>
      <c r="L61" s="271"/>
      <c r="M61" s="133"/>
      <c r="N61" s="357" t="b">
        <v>0</v>
      </c>
      <c r="O61" s="392" t="s">
        <v>79</v>
      </c>
    </row>
    <row r="62" spans="1:15" s="1" customFormat="1" ht="3.95" customHeight="1" x14ac:dyDescent="0.2">
      <c r="A62" s="132"/>
      <c r="B62" s="269"/>
      <c r="C62" s="11"/>
      <c r="D62" s="11"/>
      <c r="E62" s="11"/>
      <c r="F62" s="11"/>
      <c r="G62" s="11"/>
      <c r="H62" s="11"/>
      <c r="I62" s="360"/>
      <c r="J62" s="64"/>
      <c r="K62" s="64"/>
      <c r="L62" s="271"/>
      <c r="M62" s="133"/>
      <c r="N62" s="357"/>
      <c r="O62" s="390"/>
    </row>
    <row r="63" spans="1:15" s="1" customFormat="1" ht="18" customHeight="1" x14ac:dyDescent="0.2">
      <c r="A63" s="132"/>
      <c r="B63" s="269"/>
      <c r="C63" s="268"/>
      <c r="D63" s="379"/>
      <c r="E63" s="370" t="s">
        <v>227</v>
      </c>
      <c r="F63" s="407"/>
      <c r="G63" s="399"/>
      <c r="H63" s="399"/>
      <c r="I63" s="371" t="str">
        <f>IF(N63=TRUE,O63,"")</f>
        <v/>
      </c>
      <c r="J63" s="400"/>
      <c r="K63" s="372"/>
      <c r="L63" s="271"/>
      <c r="M63" s="133"/>
      <c r="N63" s="357" t="b">
        <v>0</v>
      </c>
      <c r="O63" s="392" t="s">
        <v>457</v>
      </c>
    </row>
    <row r="64" spans="1:15" s="1" customFormat="1" ht="3.95" customHeight="1" x14ac:dyDescent="0.2">
      <c r="A64" s="132"/>
      <c r="B64" s="269"/>
      <c r="C64" s="11"/>
      <c r="D64" s="11"/>
      <c r="E64" s="11"/>
      <c r="F64" s="11"/>
      <c r="G64" s="11"/>
      <c r="H64" s="11"/>
      <c r="I64" s="360"/>
      <c r="J64" s="64"/>
      <c r="K64" s="64"/>
      <c r="L64" s="271"/>
      <c r="M64" s="133"/>
      <c r="N64" s="357"/>
      <c r="O64" s="390"/>
    </row>
    <row r="65" spans="1:15" s="1" customFormat="1" ht="18" customHeight="1" x14ac:dyDescent="0.2">
      <c r="A65" s="132"/>
      <c r="B65" s="269"/>
      <c r="C65" s="268"/>
      <c r="D65" s="379"/>
      <c r="E65" s="370" t="s">
        <v>228</v>
      </c>
      <c r="F65" s="407"/>
      <c r="G65" s="399"/>
      <c r="H65" s="399"/>
      <c r="I65" s="371" t="str">
        <f>IF(N65=TRUE,O65,"")</f>
        <v/>
      </c>
      <c r="J65" s="400"/>
      <c r="K65" s="372"/>
      <c r="L65" s="271"/>
      <c r="M65" s="133"/>
      <c r="N65" s="357" t="b">
        <v>0</v>
      </c>
      <c r="O65" s="392" t="s">
        <v>458</v>
      </c>
    </row>
    <row r="66" spans="1:15" s="1" customFormat="1" ht="3.95" customHeight="1" x14ac:dyDescent="0.2">
      <c r="A66" s="132"/>
      <c r="B66" s="269"/>
      <c r="C66" s="11"/>
      <c r="D66" s="11"/>
      <c r="E66" s="11"/>
      <c r="F66" s="11"/>
      <c r="G66" s="11"/>
      <c r="H66" s="11"/>
      <c r="I66" s="360"/>
      <c r="J66" s="64"/>
      <c r="K66" s="64"/>
      <c r="L66" s="271"/>
      <c r="M66" s="133"/>
      <c r="N66" s="357"/>
      <c r="O66" s="390"/>
    </row>
    <row r="67" spans="1:15" s="1" customFormat="1" ht="18" customHeight="1" x14ac:dyDescent="0.2">
      <c r="A67" s="132"/>
      <c r="B67" s="269"/>
      <c r="C67" s="268"/>
      <c r="D67" s="379"/>
      <c r="E67" s="370" t="s">
        <v>93</v>
      </c>
      <c r="F67" s="407"/>
      <c r="G67" s="399"/>
      <c r="H67" s="399"/>
      <c r="I67" s="371" t="str">
        <f>IF(N67=TRUE,O67,"")</f>
        <v/>
      </c>
      <c r="J67" s="400"/>
      <c r="K67" s="372"/>
      <c r="L67" s="271"/>
      <c r="M67" s="133"/>
      <c r="N67" s="357" t="b">
        <v>0</v>
      </c>
      <c r="O67" s="392" t="s">
        <v>80</v>
      </c>
    </row>
    <row r="68" spans="1:15" s="1" customFormat="1" ht="3.95" customHeight="1" x14ac:dyDescent="0.2">
      <c r="A68" s="132"/>
      <c r="B68" s="269"/>
      <c r="C68" s="11"/>
      <c r="D68" s="11"/>
      <c r="E68" s="11"/>
      <c r="F68" s="11"/>
      <c r="G68" s="11"/>
      <c r="H68" s="11"/>
      <c r="I68" s="360"/>
      <c r="J68" s="64"/>
      <c r="K68" s="64"/>
      <c r="L68" s="271"/>
      <c r="M68" s="133"/>
      <c r="N68" s="357"/>
      <c r="O68" s="390"/>
    </row>
    <row r="69" spans="1:15" s="1" customFormat="1" ht="18" customHeight="1" x14ac:dyDescent="0.2">
      <c r="A69" s="132"/>
      <c r="B69" s="269"/>
      <c r="C69" s="268"/>
      <c r="D69" s="379"/>
      <c r="E69" s="370" t="s">
        <v>324</v>
      </c>
      <c r="F69" s="407"/>
      <c r="G69" s="399"/>
      <c r="H69" s="399"/>
      <c r="I69" s="371" t="str">
        <f>IF(N69=TRUE,O69,"")</f>
        <v/>
      </c>
      <c r="J69" s="400"/>
      <c r="K69" s="372"/>
      <c r="L69" s="271"/>
      <c r="M69" s="133"/>
      <c r="N69" s="357" t="b">
        <v>0</v>
      </c>
      <c r="O69" s="392" t="s">
        <v>14</v>
      </c>
    </row>
    <row r="70" spans="1:15" s="1" customFormat="1" ht="3.95" customHeight="1" x14ac:dyDescent="0.2">
      <c r="A70" s="132"/>
      <c r="B70" s="272"/>
      <c r="C70" s="273"/>
      <c r="D70" s="273"/>
      <c r="E70" s="273"/>
      <c r="F70" s="273"/>
      <c r="G70" s="273"/>
      <c r="H70" s="273"/>
      <c r="I70" s="274"/>
      <c r="J70" s="274"/>
      <c r="K70" s="274"/>
      <c r="L70" s="275"/>
      <c r="M70" s="133"/>
      <c r="N70" s="357"/>
      <c r="O70" s="390"/>
    </row>
    <row r="71" spans="1:15" s="1" customFormat="1" ht="9.9499999999999993" customHeight="1" x14ac:dyDescent="0.2">
      <c r="A71" s="132"/>
      <c r="B71" s="3"/>
      <c r="C71" s="11"/>
      <c r="D71" s="11"/>
      <c r="E71" s="11"/>
      <c r="F71" s="11"/>
      <c r="G71" s="11"/>
      <c r="H71" s="11"/>
      <c r="I71" s="64"/>
      <c r="J71" s="64"/>
      <c r="K71" s="64"/>
      <c r="L71" s="64"/>
      <c r="M71" s="133"/>
      <c r="N71" s="357"/>
      <c r="O71" s="390"/>
    </row>
    <row r="72" spans="1:15" s="1" customFormat="1" ht="18" customHeight="1" x14ac:dyDescent="0.2">
      <c r="A72" s="132"/>
      <c r="B72" s="386"/>
      <c r="C72" s="387" t="s">
        <v>333</v>
      </c>
      <c r="D72" s="387"/>
      <c r="E72" s="388"/>
      <c r="F72" s="388"/>
      <c r="G72" s="388"/>
      <c r="H72" s="388"/>
      <c r="I72" s="388"/>
      <c r="J72" s="388"/>
      <c r="K72" s="388"/>
      <c r="L72" s="389"/>
      <c r="M72" s="111"/>
      <c r="N72" s="357"/>
      <c r="O72" s="390"/>
    </row>
    <row r="73" spans="1:15" s="1" customFormat="1" ht="3.95" customHeight="1" x14ac:dyDescent="0.2">
      <c r="A73" s="132"/>
      <c r="B73" s="286"/>
      <c r="C73" s="293"/>
      <c r="D73" s="287"/>
      <c r="E73" s="287"/>
      <c r="F73" s="287"/>
      <c r="G73" s="287"/>
      <c r="H73" s="287"/>
      <c r="I73" s="288"/>
      <c r="J73" s="288"/>
      <c r="K73" s="288"/>
      <c r="L73" s="289"/>
      <c r="M73" s="133"/>
      <c r="N73" s="357"/>
      <c r="O73" s="390"/>
    </row>
    <row r="74" spans="1:15" s="1" customFormat="1" ht="18" customHeight="1" x14ac:dyDescent="0.2">
      <c r="A74" s="132"/>
      <c r="B74" s="269"/>
      <c r="C74" s="268"/>
      <c r="D74" s="379"/>
      <c r="E74" s="370" t="s">
        <v>401</v>
      </c>
      <c r="F74" s="407"/>
      <c r="G74" s="399"/>
      <c r="H74" s="399"/>
      <c r="I74" s="371" t="str">
        <f>IF(N74=TRUE,O74,"")</f>
        <v/>
      </c>
      <c r="J74" s="400"/>
      <c r="K74" s="372"/>
      <c r="L74" s="271"/>
      <c r="M74" s="133"/>
      <c r="N74" s="357" t="b">
        <v>0</v>
      </c>
      <c r="O74" s="392" t="s">
        <v>447</v>
      </c>
    </row>
    <row r="75" spans="1:15" s="1" customFormat="1" ht="3.95" customHeight="1" x14ac:dyDescent="0.2">
      <c r="A75" s="132"/>
      <c r="B75" s="290"/>
      <c r="C75" s="294"/>
      <c r="D75" s="291"/>
      <c r="E75" s="291"/>
      <c r="F75" s="291"/>
      <c r="G75" s="291"/>
      <c r="H75" s="291"/>
      <c r="I75" s="291"/>
      <c r="J75" s="291"/>
      <c r="K75" s="291"/>
      <c r="L75" s="275"/>
      <c r="M75" s="15"/>
      <c r="N75" s="357"/>
      <c r="O75" s="390"/>
    </row>
    <row r="76" spans="1:15" s="1" customFormat="1" ht="9.9499999999999993" customHeight="1" x14ac:dyDescent="0.2">
      <c r="A76" s="107"/>
      <c r="B76" s="134"/>
      <c r="C76" s="134"/>
      <c r="D76" s="134"/>
      <c r="E76" s="134"/>
      <c r="F76" s="134"/>
      <c r="G76" s="134"/>
      <c r="H76" s="134"/>
      <c r="I76" s="134"/>
      <c r="J76" s="134"/>
      <c r="K76" s="134"/>
      <c r="L76" s="292"/>
      <c r="M76" s="109"/>
      <c r="N76" s="357"/>
      <c r="O76" s="390"/>
    </row>
    <row r="77" spans="1:15" s="1" customFormat="1" ht="8.1" customHeight="1" x14ac:dyDescent="0.2">
      <c r="A77" s="108"/>
      <c r="B77" s="45"/>
      <c r="C77" s="45"/>
      <c r="D77" s="45"/>
      <c r="E77" s="45"/>
      <c r="F77" s="429"/>
      <c r="G77" s="430"/>
      <c r="I77" s="3"/>
      <c r="J77" s="3"/>
      <c r="K77" s="3"/>
      <c r="L77" s="64"/>
      <c r="M77" s="3"/>
      <c r="N77" s="357"/>
      <c r="O77" s="390"/>
    </row>
    <row r="78" spans="1:15" s="1" customFormat="1" ht="3.95" customHeight="1" x14ac:dyDescent="0.2">
      <c r="A78" s="9"/>
      <c r="B78" s="9"/>
      <c r="E78" s="9"/>
      <c r="F78" s="9"/>
      <c r="L78" s="64"/>
      <c r="M78" s="3"/>
      <c r="N78" s="357"/>
      <c r="O78" s="390"/>
    </row>
    <row r="79" spans="1:15" s="3" customFormat="1" ht="12" customHeight="1" x14ac:dyDescent="0.2">
      <c r="A79" s="48">
        <v>1</v>
      </c>
      <c r="B79" s="29" t="s">
        <v>177</v>
      </c>
      <c r="N79" s="368"/>
      <c r="O79" s="391"/>
    </row>
    <row r="80" spans="1:15" s="3" customFormat="1" ht="3.95" customHeight="1" x14ac:dyDescent="0.2">
      <c r="N80" s="368"/>
      <c r="O80" s="391"/>
    </row>
    <row r="81" spans="1:15" s="1" customFormat="1" ht="12" customHeight="1" x14ac:dyDescent="0.2">
      <c r="A81" s="52" t="str">
        <f>'Seite 1'!A65</f>
        <v>Antrag zum Landesjugendförderplan</v>
      </c>
      <c r="N81" s="357"/>
      <c r="O81" s="390"/>
    </row>
    <row r="82" spans="1:15" s="1" customFormat="1" ht="12" customHeight="1" x14ac:dyDescent="0.2">
      <c r="A82" s="52" t="str">
        <f>'Seite 1'!A66</f>
        <v>Formularversion: V 2.1 vom 31.08.23 - öffentlich -</v>
      </c>
      <c r="N82" s="357"/>
      <c r="O82" s="390"/>
    </row>
    <row r="83" spans="1:15" s="1" customFormat="1" ht="12" customHeight="1" x14ac:dyDescent="0.2"/>
  </sheetData>
  <sheetProtection password="EDE9" sheet="1" objects="1" scenarios="1" selectLockedCells="1"/>
  <mergeCells count="1">
    <mergeCell ref="J1:M1"/>
  </mergeCells>
  <conditionalFormatting sqref="J1:L1">
    <cfRule type="cellIs" dxfId="19" priority="6" stopIfTrue="1" operator="equal">
      <formula>0</formula>
    </cfRule>
  </conditionalFormatting>
  <conditionalFormatting sqref="I21">
    <cfRule type="expression" dxfId="18" priority="1">
      <formula>$N21=FALSE</formula>
    </cfRule>
  </conditionalFormatting>
  <pageMargins left="0.59055118110236227" right="0.39370078740157483" top="0.19685039370078741" bottom="0.19685039370078741" header="0.19685039370078741" footer="0.19685039370078741"/>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53" r:id="rId4" name="Check Box 5">
              <controlPr defaultSize="0" autoFill="0" autoLine="0" autoPict="0" altText="Qualifikation 2">
                <anchor moveWithCells="1">
                  <from>
                    <xdr:col>4</xdr:col>
                    <xdr:colOff>47625</xdr:colOff>
                    <xdr:row>8</xdr:row>
                    <xdr:rowOff>9525</xdr:rowOff>
                  </from>
                  <to>
                    <xdr:col>7</xdr:col>
                    <xdr:colOff>504825</xdr:colOff>
                    <xdr:row>9</xdr:row>
                    <xdr:rowOff>0</xdr:rowOff>
                  </to>
                </anchor>
              </controlPr>
            </control>
          </mc:Choice>
        </mc:AlternateContent>
        <mc:AlternateContent xmlns:mc="http://schemas.openxmlformats.org/markup-compatibility/2006">
          <mc:Choice Requires="x14">
            <control shapeId="53255" r:id="rId5" name="Check Box 7">
              <controlPr defaultSize="0" autoFill="0" autoLine="0" autoPict="0" altText="Qualifikation 2">
                <anchor moveWithCells="1">
                  <from>
                    <xdr:col>2</xdr:col>
                    <xdr:colOff>47625</xdr:colOff>
                    <xdr:row>20</xdr:row>
                    <xdr:rowOff>9525</xdr:rowOff>
                  </from>
                  <to>
                    <xdr:col>7</xdr:col>
                    <xdr:colOff>142875</xdr:colOff>
                    <xdr:row>21</xdr:row>
                    <xdr:rowOff>0</xdr:rowOff>
                  </to>
                </anchor>
              </controlPr>
            </control>
          </mc:Choice>
        </mc:AlternateContent>
        <mc:AlternateContent xmlns:mc="http://schemas.openxmlformats.org/markup-compatibility/2006">
          <mc:Choice Requires="x14">
            <control shapeId="53256" r:id="rId6" name="Check Box 8">
              <controlPr defaultSize="0" autoFill="0" autoLine="0" autoPict="0" altText="Qualifikation 2">
                <anchor moveWithCells="1">
                  <from>
                    <xdr:col>4</xdr:col>
                    <xdr:colOff>47625</xdr:colOff>
                    <xdr:row>15</xdr:row>
                    <xdr:rowOff>9525</xdr:rowOff>
                  </from>
                  <to>
                    <xdr:col>7</xdr:col>
                    <xdr:colOff>504825</xdr:colOff>
                    <xdr:row>16</xdr:row>
                    <xdr:rowOff>0</xdr:rowOff>
                  </to>
                </anchor>
              </controlPr>
            </control>
          </mc:Choice>
        </mc:AlternateContent>
        <mc:AlternateContent xmlns:mc="http://schemas.openxmlformats.org/markup-compatibility/2006">
          <mc:Choice Requires="x14">
            <control shapeId="53266" r:id="rId7" name="Check Box 18">
              <controlPr defaultSize="0" autoFill="0" autoLine="0" autoPict="0" altText="Qualifikation 2">
                <anchor moveWithCells="1">
                  <from>
                    <xdr:col>2</xdr:col>
                    <xdr:colOff>47625</xdr:colOff>
                    <xdr:row>47</xdr:row>
                    <xdr:rowOff>9525</xdr:rowOff>
                  </from>
                  <to>
                    <xdr:col>7</xdr:col>
                    <xdr:colOff>142875</xdr:colOff>
                    <xdr:row>48</xdr:row>
                    <xdr:rowOff>0</xdr:rowOff>
                  </to>
                </anchor>
              </controlPr>
            </control>
          </mc:Choice>
        </mc:AlternateContent>
        <mc:AlternateContent xmlns:mc="http://schemas.openxmlformats.org/markup-compatibility/2006">
          <mc:Choice Requires="x14">
            <control shapeId="53267" r:id="rId8" name="Check Box 19">
              <controlPr defaultSize="0" autoFill="0" autoLine="0" autoPict="0" altText="Qualifikation 2">
                <anchor moveWithCells="1">
                  <from>
                    <xdr:col>2</xdr:col>
                    <xdr:colOff>47625</xdr:colOff>
                    <xdr:row>49</xdr:row>
                    <xdr:rowOff>9525</xdr:rowOff>
                  </from>
                  <to>
                    <xdr:col>7</xdr:col>
                    <xdr:colOff>142875</xdr:colOff>
                    <xdr:row>50</xdr:row>
                    <xdr:rowOff>0</xdr:rowOff>
                  </to>
                </anchor>
              </controlPr>
            </control>
          </mc:Choice>
        </mc:AlternateContent>
        <mc:AlternateContent xmlns:mc="http://schemas.openxmlformats.org/markup-compatibility/2006">
          <mc:Choice Requires="x14">
            <control shapeId="53268" r:id="rId9" name="Check Box 20">
              <controlPr defaultSize="0" autoFill="0" autoLine="0" autoPict="0" altText="Qualifikation 2">
                <anchor moveWithCells="1">
                  <from>
                    <xdr:col>2</xdr:col>
                    <xdr:colOff>47625</xdr:colOff>
                    <xdr:row>51</xdr:row>
                    <xdr:rowOff>9525</xdr:rowOff>
                  </from>
                  <to>
                    <xdr:col>7</xdr:col>
                    <xdr:colOff>142875</xdr:colOff>
                    <xdr:row>52</xdr:row>
                    <xdr:rowOff>0</xdr:rowOff>
                  </to>
                </anchor>
              </controlPr>
            </control>
          </mc:Choice>
        </mc:AlternateContent>
        <mc:AlternateContent xmlns:mc="http://schemas.openxmlformats.org/markup-compatibility/2006">
          <mc:Choice Requires="x14">
            <control shapeId="53269" r:id="rId10" name="Check Box 21">
              <controlPr defaultSize="0" autoFill="0" autoLine="0" autoPict="0" altText="Qualifikation 2">
                <anchor moveWithCells="1">
                  <from>
                    <xdr:col>2</xdr:col>
                    <xdr:colOff>47625</xdr:colOff>
                    <xdr:row>60</xdr:row>
                    <xdr:rowOff>9525</xdr:rowOff>
                  </from>
                  <to>
                    <xdr:col>7</xdr:col>
                    <xdr:colOff>142875</xdr:colOff>
                    <xdr:row>61</xdr:row>
                    <xdr:rowOff>0</xdr:rowOff>
                  </to>
                </anchor>
              </controlPr>
            </control>
          </mc:Choice>
        </mc:AlternateContent>
        <mc:AlternateContent xmlns:mc="http://schemas.openxmlformats.org/markup-compatibility/2006">
          <mc:Choice Requires="x14">
            <control shapeId="53270" r:id="rId11" name="Check Box 22">
              <controlPr defaultSize="0" autoFill="0" autoLine="0" autoPict="0" altText="Qualifikation 2">
                <anchor moveWithCells="1">
                  <from>
                    <xdr:col>2</xdr:col>
                    <xdr:colOff>47625</xdr:colOff>
                    <xdr:row>62</xdr:row>
                    <xdr:rowOff>9525</xdr:rowOff>
                  </from>
                  <to>
                    <xdr:col>7</xdr:col>
                    <xdr:colOff>142875</xdr:colOff>
                    <xdr:row>63</xdr:row>
                    <xdr:rowOff>0</xdr:rowOff>
                  </to>
                </anchor>
              </controlPr>
            </control>
          </mc:Choice>
        </mc:AlternateContent>
        <mc:AlternateContent xmlns:mc="http://schemas.openxmlformats.org/markup-compatibility/2006">
          <mc:Choice Requires="x14">
            <control shapeId="53271" r:id="rId12" name="Check Box 23">
              <controlPr defaultSize="0" autoFill="0" autoLine="0" autoPict="0" altText="Qualifikation 2">
                <anchor moveWithCells="1">
                  <from>
                    <xdr:col>2</xdr:col>
                    <xdr:colOff>47625</xdr:colOff>
                    <xdr:row>64</xdr:row>
                    <xdr:rowOff>9525</xdr:rowOff>
                  </from>
                  <to>
                    <xdr:col>7</xdr:col>
                    <xdr:colOff>142875</xdr:colOff>
                    <xdr:row>65</xdr:row>
                    <xdr:rowOff>0</xdr:rowOff>
                  </to>
                </anchor>
              </controlPr>
            </control>
          </mc:Choice>
        </mc:AlternateContent>
        <mc:AlternateContent xmlns:mc="http://schemas.openxmlformats.org/markup-compatibility/2006">
          <mc:Choice Requires="x14">
            <control shapeId="53272" r:id="rId13" name="Check Box 24">
              <controlPr defaultSize="0" autoFill="0" autoLine="0" autoPict="0" altText="Qualifikation 2">
                <anchor moveWithCells="1">
                  <from>
                    <xdr:col>2</xdr:col>
                    <xdr:colOff>47625</xdr:colOff>
                    <xdr:row>66</xdr:row>
                    <xdr:rowOff>9525</xdr:rowOff>
                  </from>
                  <to>
                    <xdr:col>7</xdr:col>
                    <xdr:colOff>142875</xdr:colOff>
                    <xdr:row>67</xdr:row>
                    <xdr:rowOff>0</xdr:rowOff>
                  </to>
                </anchor>
              </controlPr>
            </control>
          </mc:Choice>
        </mc:AlternateContent>
        <mc:AlternateContent xmlns:mc="http://schemas.openxmlformats.org/markup-compatibility/2006">
          <mc:Choice Requires="x14">
            <control shapeId="53274" r:id="rId14" name="Check Box 26">
              <controlPr defaultSize="0" autoFill="0" autoLine="0" autoPict="0" altText="Qualifikation 2">
                <anchor moveWithCells="1">
                  <from>
                    <xdr:col>2</xdr:col>
                    <xdr:colOff>47625</xdr:colOff>
                    <xdr:row>73</xdr:row>
                    <xdr:rowOff>9525</xdr:rowOff>
                  </from>
                  <to>
                    <xdr:col>7</xdr:col>
                    <xdr:colOff>142875</xdr:colOff>
                    <xdr:row>74</xdr:row>
                    <xdr:rowOff>0</xdr:rowOff>
                  </to>
                </anchor>
              </controlPr>
            </control>
          </mc:Choice>
        </mc:AlternateContent>
        <mc:AlternateContent xmlns:mc="http://schemas.openxmlformats.org/markup-compatibility/2006">
          <mc:Choice Requires="x14">
            <control shapeId="53275" r:id="rId15" name="Check Box 27">
              <controlPr defaultSize="0" autoFill="0" autoLine="0" autoPict="0" altText="Qualifikation 2">
                <anchor moveWithCells="1">
                  <from>
                    <xdr:col>6</xdr:col>
                    <xdr:colOff>47625</xdr:colOff>
                    <xdr:row>10</xdr:row>
                    <xdr:rowOff>9525</xdr:rowOff>
                  </from>
                  <to>
                    <xdr:col>7</xdr:col>
                    <xdr:colOff>876300</xdr:colOff>
                    <xdr:row>11</xdr:row>
                    <xdr:rowOff>0</xdr:rowOff>
                  </to>
                </anchor>
              </controlPr>
            </control>
          </mc:Choice>
        </mc:AlternateContent>
        <mc:AlternateContent xmlns:mc="http://schemas.openxmlformats.org/markup-compatibility/2006">
          <mc:Choice Requires="x14">
            <control shapeId="53276" r:id="rId16" name="Check Box 28">
              <controlPr defaultSize="0" autoFill="0" autoLine="0" autoPict="0" altText="Qualifikation 2">
                <anchor moveWithCells="1">
                  <from>
                    <xdr:col>6</xdr:col>
                    <xdr:colOff>47625</xdr:colOff>
                    <xdr:row>12</xdr:row>
                    <xdr:rowOff>9525</xdr:rowOff>
                  </from>
                  <to>
                    <xdr:col>7</xdr:col>
                    <xdr:colOff>876300</xdr:colOff>
                    <xdr:row>13</xdr:row>
                    <xdr:rowOff>0</xdr:rowOff>
                  </to>
                </anchor>
              </controlPr>
            </control>
          </mc:Choice>
        </mc:AlternateContent>
        <mc:AlternateContent xmlns:mc="http://schemas.openxmlformats.org/markup-compatibility/2006">
          <mc:Choice Requires="x14">
            <control shapeId="53280" r:id="rId17" name="Check Box 32">
              <controlPr defaultSize="0" autoFill="0" autoLine="0" autoPict="0" altText="Qualifikation 2">
                <anchor moveWithCells="1">
                  <from>
                    <xdr:col>2</xdr:col>
                    <xdr:colOff>47625</xdr:colOff>
                    <xdr:row>6</xdr:row>
                    <xdr:rowOff>9525</xdr:rowOff>
                  </from>
                  <to>
                    <xdr:col>7</xdr:col>
                    <xdr:colOff>142875</xdr:colOff>
                    <xdr:row>7</xdr:row>
                    <xdr:rowOff>0</xdr:rowOff>
                  </to>
                </anchor>
              </controlPr>
            </control>
          </mc:Choice>
        </mc:AlternateContent>
        <mc:AlternateContent xmlns:mc="http://schemas.openxmlformats.org/markup-compatibility/2006">
          <mc:Choice Requires="x14">
            <control shapeId="53281" r:id="rId18" name="Check Box 33">
              <controlPr defaultSize="0" autoFill="0" autoLine="0" autoPict="0" altText="Qualifikation 2">
                <anchor moveWithCells="1">
                  <from>
                    <xdr:col>4</xdr:col>
                    <xdr:colOff>47625</xdr:colOff>
                    <xdr:row>53</xdr:row>
                    <xdr:rowOff>9525</xdr:rowOff>
                  </from>
                  <to>
                    <xdr:col>7</xdr:col>
                    <xdr:colOff>504825</xdr:colOff>
                    <xdr:row>54</xdr:row>
                    <xdr:rowOff>0</xdr:rowOff>
                  </to>
                </anchor>
              </controlPr>
            </control>
          </mc:Choice>
        </mc:AlternateContent>
        <mc:AlternateContent xmlns:mc="http://schemas.openxmlformats.org/markup-compatibility/2006">
          <mc:Choice Requires="x14">
            <control shapeId="53282" r:id="rId19" name="Check Box 34">
              <controlPr defaultSize="0" autoFill="0" autoLine="0" autoPict="0" altText="Qualifikation 2">
                <anchor moveWithCells="1">
                  <from>
                    <xdr:col>4</xdr:col>
                    <xdr:colOff>47625</xdr:colOff>
                    <xdr:row>55</xdr:row>
                    <xdr:rowOff>9525</xdr:rowOff>
                  </from>
                  <to>
                    <xdr:col>7</xdr:col>
                    <xdr:colOff>504825</xdr:colOff>
                    <xdr:row>56</xdr:row>
                    <xdr:rowOff>0</xdr:rowOff>
                  </to>
                </anchor>
              </controlPr>
            </control>
          </mc:Choice>
        </mc:AlternateContent>
        <mc:AlternateContent xmlns:mc="http://schemas.openxmlformats.org/markup-compatibility/2006">
          <mc:Choice Requires="x14">
            <control shapeId="53283" r:id="rId20" name="Check Box 35">
              <controlPr defaultSize="0" autoFill="0" autoLine="0" autoPict="0" altText="Qualifikation 2">
                <anchor moveWithCells="1">
                  <from>
                    <xdr:col>4</xdr:col>
                    <xdr:colOff>47625</xdr:colOff>
                    <xdr:row>57</xdr:row>
                    <xdr:rowOff>9525</xdr:rowOff>
                  </from>
                  <to>
                    <xdr:col>7</xdr:col>
                    <xdr:colOff>504825</xdr:colOff>
                    <xdr:row>58</xdr:row>
                    <xdr:rowOff>0</xdr:rowOff>
                  </to>
                </anchor>
              </controlPr>
            </control>
          </mc:Choice>
        </mc:AlternateContent>
        <mc:AlternateContent xmlns:mc="http://schemas.openxmlformats.org/markup-compatibility/2006">
          <mc:Choice Requires="x14">
            <control shapeId="53285" r:id="rId21" name="Check Box 37">
              <controlPr defaultSize="0" autoFill="0" autoLine="0" autoPict="0" altText="Qualifikation 2">
                <anchor moveWithCells="1">
                  <from>
                    <xdr:col>6</xdr:col>
                    <xdr:colOff>47625</xdr:colOff>
                    <xdr:row>12</xdr:row>
                    <xdr:rowOff>9525</xdr:rowOff>
                  </from>
                  <to>
                    <xdr:col>7</xdr:col>
                    <xdr:colOff>876300</xdr:colOff>
                    <xdr:row>13</xdr:row>
                    <xdr:rowOff>0</xdr:rowOff>
                  </to>
                </anchor>
              </controlPr>
            </control>
          </mc:Choice>
        </mc:AlternateContent>
        <mc:AlternateContent xmlns:mc="http://schemas.openxmlformats.org/markup-compatibility/2006">
          <mc:Choice Requires="x14">
            <control shapeId="53278" r:id="rId22" name="Check Box 30">
              <controlPr defaultSize="0" autoFill="0" autoLine="0" autoPict="0" altText="Qualifikation 2">
                <anchor moveWithCells="1">
                  <from>
                    <xdr:col>4</xdr:col>
                    <xdr:colOff>47625</xdr:colOff>
                    <xdr:row>22</xdr:row>
                    <xdr:rowOff>9525</xdr:rowOff>
                  </from>
                  <to>
                    <xdr:col>7</xdr:col>
                    <xdr:colOff>504825</xdr:colOff>
                    <xdr:row>23</xdr:row>
                    <xdr:rowOff>0</xdr:rowOff>
                  </to>
                </anchor>
              </controlPr>
            </control>
          </mc:Choice>
        </mc:AlternateContent>
        <mc:AlternateContent xmlns:mc="http://schemas.openxmlformats.org/markup-compatibility/2006">
          <mc:Choice Requires="x14">
            <control shapeId="53279" r:id="rId23" name="Check Box 31">
              <controlPr defaultSize="0" autoFill="0" autoLine="0" autoPict="0" altText="Qualifikation 2">
                <anchor moveWithCells="1">
                  <from>
                    <xdr:col>4</xdr:col>
                    <xdr:colOff>47625</xdr:colOff>
                    <xdr:row>24</xdr:row>
                    <xdr:rowOff>9525</xdr:rowOff>
                  </from>
                  <to>
                    <xdr:col>7</xdr:col>
                    <xdr:colOff>504825</xdr:colOff>
                    <xdr:row>25</xdr:row>
                    <xdr:rowOff>0</xdr:rowOff>
                  </to>
                </anchor>
              </controlPr>
            </control>
          </mc:Choice>
        </mc:AlternateContent>
        <mc:AlternateContent xmlns:mc="http://schemas.openxmlformats.org/markup-compatibility/2006">
          <mc:Choice Requires="x14">
            <control shapeId="53284" r:id="rId24" name="Check Box 36">
              <controlPr defaultSize="0" autoFill="0" autoLine="0" autoPict="0" altText="Qualifikation 2">
                <anchor moveWithCells="1">
                  <from>
                    <xdr:col>4</xdr:col>
                    <xdr:colOff>47625</xdr:colOff>
                    <xdr:row>26</xdr:row>
                    <xdr:rowOff>9525</xdr:rowOff>
                  </from>
                  <to>
                    <xdr:col>7</xdr:col>
                    <xdr:colOff>504825</xdr:colOff>
                    <xdr:row>27</xdr:row>
                    <xdr:rowOff>0</xdr:rowOff>
                  </to>
                </anchor>
              </controlPr>
            </control>
          </mc:Choice>
        </mc:AlternateContent>
        <mc:AlternateContent xmlns:mc="http://schemas.openxmlformats.org/markup-compatibility/2006">
          <mc:Choice Requires="x14">
            <control shapeId="53254" r:id="rId25" name="Check Box 6">
              <controlPr defaultSize="0" autoFill="0" autoLine="0" autoPict="0" altText="Qualifikation 2">
                <anchor moveWithCells="1">
                  <from>
                    <xdr:col>2</xdr:col>
                    <xdr:colOff>47625</xdr:colOff>
                    <xdr:row>18</xdr:row>
                    <xdr:rowOff>9525</xdr:rowOff>
                  </from>
                  <to>
                    <xdr:col>7</xdr:col>
                    <xdr:colOff>142875</xdr:colOff>
                    <xdr:row>19</xdr:row>
                    <xdr:rowOff>0</xdr:rowOff>
                  </to>
                </anchor>
              </controlPr>
            </control>
          </mc:Choice>
        </mc:AlternateContent>
        <mc:AlternateContent xmlns:mc="http://schemas.openxmlformats.org/markup-compatibility/2006">
          <mc:Choice Requires="x14">
            <control shapeId="53263" r:id="rId26" name="Check Box 15">
              <controlPr defaultSize="0" autoFill="0" autoLine="0" autoPict="0" altText="Qualifikation 2">
                <anchor moveWithCells="1">
                  <from>
                    <xdr:col>2</xdr:col>
                    <xdr:colOff>47625</xdr:colOff>
                    <xdr:row>38</xdr:row>
                    <xdr:rowOff>9525</xdr:rowOff>
                  </from>
                  <to>
                    <xdr:col>7</xdr:col>
                    <xdr:colOff>142875</xdr:colOff>
                    <xdr:row>39</xdr:row>
                    <xdr:rowOff>0</xdr:rowOff>
                  </to>
                </anchor>
              </controlPr>
            </control>
          </mc:Choice>
        </mc:AlternateContent>
        <mc:AlternateContent xmlns:mc="http://schemas.openxmlformats.org/markup-compatibility/2006">
          <mc:Choice Requires="x14">
            <control shapeId="53264" r:id="rId27" name="Check Box 16">
              <controlPr defaultSize="0" autoFill="0" autoLine="0" autoPict="0" altText="Qualifikation 2">
                <anchor moveWithCells="1">
                  <from>
                    <xdr:col>2</xdr:col>
                    <xdr:colOff>47625</xdr:colOff>
                    <xdr:row>40</xdr:row>
                    <xdr:rowOff>9525</xdr:rowOff>
                  </from>
                  <to>
                    <xdr:col>7</xdr:col>
                    <xdr:colOff>142875</xdr:colOff>
                    <xdr:row>41</xdr:row>
                    <xdr:rowOff>0</xdr:rowOff>
                  </to>
                </anchor>
              </controlPr>
            </control>
          </mc:Choice>
        </mc:AlternateContent>
        <mc:AlternateContent xmlns:mc="http://schemas.openxmlformats.org/markup-compatibility/2006">
          <mc:Choice Requires="x14">
            <control shapeId="53265" r:id="rId28" name="Check Box 17">
              <controlPr defaultSize="0" autoFill="0" autoLine="0" autoPict="0" altText="Qualifikation 2">
                <anchor moveWithCells="1">
                  <from>
                    <xdr:col>2</xdr:col>
                    <xdr:colOff>47625</xdr:colOff>
                    <xdr:row>45</xdr:row>
                    <xdr:rowOff>9525</xdr:rowOff>
                  </from>
                  <to>
                    <xdr:col>7</xdr:col>
                    <xdr:colOff>142875</xdr:colOff>
                    <xdr:row>46</xdr:row>
                    <xdr:rowOff>0</xdr:rowOff>
                  </to>
                </anchor>
              </controlPr>
            </control>
          </mc:Choice>
        </mc:AlternateContent>
        <mc:AlternateContent xmlns:mc="http://schemas.openxmlformats.org/markup-compatibility/2006">
          <mc:Choice Requires="x14">
            <control shapeId="53273" r:id="rId29" name="Check Box 25">
              <controlPr defaultSize="0" autoFill="0" autoLine="0" autoPict="0" altText="Qualifikation 2">
                <anchor moveWithCells="1">
                  <from>
                    <xdr:col>2</xdr:col>
                    <xdr:colOff>47625</xdr:colOff>
                    <xdr:row>68</xdr:row>
                    <xdr:rowOff>9525</xdr:rowOff>
                  </from>
                  <to>
                    <xdr:col>7</xdr:col>
                    <xdr:colOff>142875</xdr:colOff>
                    <xdr:row>69</xdr:row>
                    <xdr:rowOff>0</xdr:rowOff>
                  </to>
                </anchor>
              </controlPr>
            </control>
          </mc:Choice>
        </mc:AlternateContent>
        <mc:AlternateContent xmlns:mc="http://schemas.openxmlformats.org/markup-compatibility/2006">
          <mc:Choice Requires="x14">
            <control shapeId="53259" r:id="rId30" name="Check Box 11">
              <controlPr defaultSize="0" autoFill="0" autoLine="0" autoPict="0" altText="Qualifikation 2">
                <anchor moveWithCells="1">
                  <from>
                    <xdr:col>2</xdr:col>
                    <xdr:colOff>47625</xdr:colOff>
                    <xdr:row>29</xdr:row>
                    <xdr:rowOff>9525</xdr:rowOff>
                  </from>
                  <to>
                    <xdr:col>7</xdr:col>
                    <xdr:colOff>142875</xdr:colOff>
                    <xdr:row>30</xdr:row>
                    <xdr:rowOff>0</xdr:rowOff>
                  </to>
                </anchor>
              </controlPr>
            </control>
          </mc:Choice>
        </mc:AlternateContent>
        <mc:AlternateContent xmlns:mc="http://schemas.openxmlformats.org/markup-compatibility/2006">
          <mc:Choice Requires="x14">
            <control shapeId="53260" r:id="rId31" name="Check Box 12">
              <controlPr defaultSize="0" autoFill="0" autoLine="0" autoPict="0" altText="Qualifikation 2">
                <anchor moveWithCells="1">
                  <from>
                    <xdr:col>4</xdr:col>
                    <xdr:colOff>47625</xdr:colOff>
                    <xdr:row>33</xdr:row>
                    <xdr:rowOff>9525</xdr:rowOff>
                  </from>
                  <to>
                    <xdr:col>7</xdr:col>
                    <xdr:colOff>504825</xdr:colOff>
                    <xdr:row>34</xdr:row>
                    <xdr:rowOff>0</xdr:rowOff>
                  </to>
                </anchor>
              </controlPr>
            </control>
          </mc:Choice>
        </mc:AlternateContent>
        <mc:AlternateContent xmlns:mc="http://schemas.openxmlformats.org/markup-compatibility/2006">
          <mc:Choice Requires="x14">
            <control shapeId="53261" r:id="rId32" name="Check Box 13">
              <controlPr defaultSize="0" autoFill="0" autoLine="0" autoPict="0" altText="Qualifikation 2">
                <anchor moveWithCells="1">
                  <from>
                    <xdr:col>4</xdr:col>
                    <xdr:colOff>47625</xdr:colOff>
                    <xdr:row>35</xdr:row>
                    <xdr:rowOff>9525</xdr:rowOff>
                  </from>
                  <to>
                    <xdr:col>7</xdr:col>
                    <xdr:colOff>504825</xdr:colOff>
                    <xdr:row>36</xdr:row>
                    <xdr:rowOff>0</xdr:rowOff>
                  </to>
                </anchor>
              </controlPr>
            </control>
          </mc:Choice>
        </mc:AlternateContent>
        <mc:AlternateContent xmlns:mc="http://schemas.openxmlformats.org/markup-compatibility/2006">
          <mc:Choice Requires="x14">
            <control shapeId="53262" r:id="rId33" name="Check Box 14">
              <controlPr defaultSize="0" autoFill="0" autoLine="0" autoPict="0" altText="Qualifikation 2">
                <anchor moveWithCells="1">
                  <from>
                    <xdr:col>4</xdr:col>
                    <xdr:colOff>47625</xdr:colOff>
                    <xdr:row>31</xdr:row>
                    <xdr:rowOff>9525</xdr:rowOff>
                  </from>
                  <to>
                    <xdr:col>7</xdr:col>
                    <xdr:colOff>504825</xdr:colOff>
                    <xdr:row>32</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J66"/>
  <sheetViews>
    <sheetView showGridLines="0" workbookViewId="0">
      <selection activeCell="H9" sqref="H9:I9"/>
    </sheetView>
  </sheetViews>
  <sheetFormatPr baseColWidth="10" defaultColWidth="11.42578125" defaultRowHeight="12" x14ac:dyDescent="0.2"/>
  <cols>
    <col min="1" max="1" width="7.5703125" style="25" customWidth="1"/>
    <col min="2" max="9" width="10.5703125" style="4" customWidth="1"/>
    <col min="10" max="10" width="0.85546875" style="4" customWidth="1"/>
    <col min="11" max="16384" width="11.42578125" style="4"/>
  </cols>
  <sheetData>
    <row r="1" spans="1:10" ht="15" customHeight="1" x14ac:dyDescent="0.2">
      <c r="A1" s="22"/>
      <c r="B1" s="3"/>
      <c r="C1" s="3"/>
      <c r="D1" s="18"/>
      <c r="E1" s="12"/>
      <c r="F1" s="12"/>
      <c r="G1" s="91" t="s">
        <v>354</v>
      </c>
      <c r="H1" s="497" t="str">
        <f>'Seite 1'!H20</f>
        <v>F-JH</v>
      </c>
      <c r="I1" s="498"/>
      <c r="J1" s="499"/>
    </row>
    <row r="2" spans="1:10" s="1" customFormat="1" ht="3.95" customHeight="1" x14ac:dyDescent="0.2">
      <c r="A2" s="23"/>
      <c r="B2" s="3"/>
      <c r="C2" s="3"/>
      <c r="D2" s="3"/>
      <c r="G2" s="6"/>
      <c r="H2" s="19"/>
      <c r="I2" s="5"/>
      <c r="J2" s="4"/>
    </row>
    <row r="3" spans="1:10" s="1" customFormat="1" ht="15" customHeight="1" x14ac:dyDescent="0.2">
      <c r="A3" s="129" t="s">
        <v>257</v>
      </c>
      <c r="B3" s="130"/>
      <c r="C3" s="130"/>
      <c r="D3" s="130"/>
      <c r="E3" s="130"/>
      <c r="F3" s="130"/>
      <c r="G3" s="130"/>
      <c r="H3" s="130"/>
      <c r="I3" s="130"/>
      <c r="J3" s="131"/>
    </row>
    <row r="4" spans="1:10" s="1" customFormat="1" ht="3.95" customHeight="1" x14ac:dyDescent="0.2">
      <c r="A4" s="24"/>
    </row>
    <row r="5" spans="1:10" ht="15" customHeight="1" x14ac:dyDescent="0.2">
      <c r="A5" s="78" t="s">
        <v>231</v>
      </c>
      <c r="B5" s="76"/>
      <c r="C5" s="76"/>
      <c r="D5" s="76"/>
      <c r="E5" s="76"/>
      <c r="F5" s="76"/>
      <c r="G5" s="76"/>
      <c r="H5" s="76"/>
      <c r="I5" s="76"/>
      <c r="J5" s="77"/>
    </row>
    <row r="6" spans="1:10" ht="8.1" customHeight="1" x14ac:dyDescent="0.2">
      <c r="A6" s="40"/>
      <c r="B6" s="38"/>
      <c r="C6" s="38"/>
      <c r="D6" s="38"/>
      <c r="E6" s="38"/>
      <c r="F6" s="32"/>
      <c r="G6" s="32"/>
      <c r="H6" s="197"/>
      <c r="I6" s="197"/>
      <c r="J6" s="39"/>
    </row>
    <row r="7" spans="1:10" ht="15" customHeight="1" x14ac:dyDescent="0.2">
      <c r="A7" s="40"/>
      <c r="B7" s="38"/>
      <c r="C7" s="38"/>
      <c r="D7" s="38"/>
      <c r="E7" s="38"/>
      <c r="F7" s="32"/>
      <c r="G7" s="32"/>
      <c r="H7" s="542" t="s">
        <v>86</v>
      </c>
      <c r="I7" s="542"/>
      <c r="J7" s="39"/>
    </row>
    <row r="8" spans="1:10" ht="18" customHeight="1" x14ac:dyDescent="0.2">
      <c r="A8" s="200" t="s">
        <v>108</v>
      </c>
      <c r="B8" s="38" t="s">
        <v>131</v>
      </c>
      <c r="C8" s="38"/>
      <c r="D8" s="38"/>
      <c r="E8" s="38"/>
      <c r="F8" s="32"/>
      <c r="G8" s="32"/>
      <c r="I8" s="197"/>
      <c r="J8" s="39"/>
    </row>
    <row r="9" spans="1:10" ht="18" customHeight="1" x14ac:dyDescent="0.2">
      <c r="A9" s="200" t="s">
        <v>109</v>
      </c>
      <c r="B9" s="71" t="s">
        <v>465</v>
      </c>
      <c r="C9" s="38"/>
      <c r="D9" s="38"/>
      <c r="E9" s="38"/>
      <c r="F9" s="32"/>
      <c r="G9" s="94" t="s">
        <v>449</v>
      </c>
      <c r="H9" s="532"/>
      <c r="I9" s="533"/>
      <c r="J9" s="39"/>
    </row>
    <row r="10" spans="1:10" ht="18" customHeight="1" x14ac:dyDescent="0.2">
      <c r="A10" s="200" t="s">
        <v>110</v>
      </c>
      <c r="B10" s="71" t="s">
        <v>418</v>
      </c>
      <c r="C10" s="38"/>
      <c r="D10" s="38"/>
      <c r="E10" s="38"/>
      <c r="F10" s="32"/>
      <c r="G10" s="94"/>
      <c r="H10" s="532"/>
      <c r="I10" s="533"/>
      <c r="J10" s="39"/>
    </row>
    <row r="11" spans="1:10" ht="18" customHeight="1" x14ac:dyDescent="0.2">
      <c r="A11" s="200"/>
      <c r="B11" s="71" t="str">
        <f>CONCATENATE("Summe ",B8)</f>
        <v>Summe Personalausgaben</v>
      </c>
      <c r="C11" s="38"/>
      <c r="D11" s="38"/>
      <c r="E11" s="38"/>
      <c r="F11" s="34"/>
      <c r="G11" s="34"/>
      <c r="H11" s="523">
        <f>SUMPRODUCT(ROUND(H9:H10,2))</f>
        <v>0</v>
      </c>
      <c r="I11" s="524"/>
      <c r="J11" s="39"/>
    </row>
    <row r="12" spans="1:10" ht="3.95" customHeight="1" x14ac:dyDescent="0.2">
      <c r="A12" s="200"/>
      <c r="B12" s="38"/>
      <c r="C12" s="38"/>
      <c r="D12" s="38"/>
      <c r="E12" s="38"/>
      <c r="F12" s="32"/>
      <c r="G12" s="32"/>
      <c r="H12" s="203"/>
      <c r="I12" s="203"/>
      <c r="J12" s="198"/>
    </row>
    <row r="13" spans="1:10" ht="18" customHeight="1" x14ac:dyDescent="0.2">
      <c r="A13" s="200" t="s">
        <v>111</v>
      </c>
      <c r="B13" s="71" t="s">
        <v>112</v>
      </c>
      <c r="C13" s="38"/>
      <c r="D13" s="38"/>
      <c r="E13" s="38"/>
      <c r="F13" s="33"/>
      <c r="G13" s="94" t="s">
        <v>467</v>
      </c>
      <c r="H13" s="527">
        <f>'Formblatt 4'!F43</f>
        <v>0</v>
      </c>
      <c r="I13" s="528"/>
      <c r="J13" s="39"/>
    </row>
    <row r="14" spans="1:10" ht="3.95" customHeight="1" x14ac:dyDescent="0.2">
      <c r="A14" s="200"/>
      <c r="B14" s="38"/>
      <c r="C14" s="38"/>
      <c r="D14" s="38"/>
      <c r="E14" s="38"/>
      <c r="F14" s="33"/>
      <c r="G14" s="33"/>
      <c r="H14" s="204"/>
      <c r="I14" s="204"/>
      <c r="J14" s="199"/>
    </row>
    <row r="15" spans="1:10" ht="18" customHeight="1" x14ac:dyDescent="0.2">
      <c r="A15" s="200" t="s">
        <v>125</v>
      </c>
      <c r="B15" s="21" t="s">
        <v>419</v>
      </c>
      <c r="C15" s="38"/>
      <c r="D15" s="38"/>
      <c r="E15" s="38"/>
      <c r="F15" s="33"/>
      <c r="G15" s="94" t="s">
        <v>446</v>
      </c>
      <c r="H15" s="527">
        <f>ROUND('Formblatt 5'!D45,2)+'Formblatt 5a'!H52</f>
        <v>0</v>
      </c>
      <c r="I15" s="528"/>
      <c r="J15" s="39"/>
    </row>
    <row r="16" spans="1:10" ht="3.95" customHeight="1" x14ac:dyDescent="0.2">
      <c r="A16" s="200"/>
      <c r="B16" s="3"/>
      <c r="C16" s="38"/>
      <c r="D16" s="38"/>
      <c r="E16" s="38"/>
      <c r="F16" s="33"/>
      <c r="G16" s="33"/>
      <c r="H16" s="204"/>
      <c r="I16" s="204"/>
      <c r="J16" s="199"/>
    </row>
    <row r="17" spans="1:10" ht="18" customHeight="1" x14ac:dyDescent="0.2">
      <c r="A17" s="200" t="s">
        <v>126</v>
      </c>
      <c r="B17" s="21" t="s">
        <v>420</v>
      </c>
      <c r="C17" s="38"/>
      <c r="D17" s="38"/>
      <c r="E17" s="38"/>
      <c r="F17" s="33"/>
      <c r="G17" s="94" t="s">
        <v>448</v>
      </c>
      <c r="H17" s="527">
        <f>ROUND('Formblatt 6'!D45,2)+'Formblatt 6a'!H52</f>
        <v>0</v>
      </c>
      <c r="I17" s="528"/>
      <c r="J17" s="39"/>
    </row>
    <row r="18" spans="1:10" ht="3.95" customHeight="1" x14ac:dyDescent="0.2">
      <c r="A18" s="200"/>
      <c r="B18" s="3"/>
      <c r="C18" s="38"/>
      <c r="D18" s="38"/>
      <c r="E18" s="38"/>
      <c r="F18" s="33"/>
      <c r="G18" s="33"/>
      <c r="H18" s="204"/>
      <c r="I18" s="204"/>
      <c r="J18" s="199"/>
    </row>
    <row r="19" spans="1:10" ht="18" customHeight="1" x14ac:dyDescent="0.2">
      <c r="A19" s="201" t="s">
        <v>127</v>
      </c>
      <c r="B19" s="21" t="s">
        <v>421</v>
      </c>
      <c r="C19" s="38"/>
      <c r="D19" s="38"/>
      <c r="E19" s="38"/>
      <c r="F19" s="33"/>
      <c r="G19" s="94" t="s">
        <v>81</v>
      </c>
      <c r="H19" s="527">
        <f>ROUND('Formblatt 7'!D43,2)</f>
        <v>0</v>
      </c>
      <c r="I19" s="528"/>
      <c r="J19" s="39"/>
    </row>
    <row r="20" spans="1:10" ht="3.95" customHeight="1" x14ac:dyDescent="0.2">
      <c r="A20" s="200"/>
      <c r="B20" s="3"/>
      <c r="C20" s="38"/>
      <c r="D20" s="38"/>
      <c r="E20" s="38"/>
      <c r="F20" s="33"/>
      <c r="G20" s="33"/>
      <c r="H20" s="204"/>
      <c r="I20" s="204"/>
      <c r="J20" s="199"/>
    </row>
    <row r="21" spans="1:10" ht="18" customHeight="1" x14ac:dyDescent="0.2">
      <c r="A21" s="201" t="s">
        <v>128</v>
      </c>
      <c r="B21" s="21" t="s">
        <v>445</v>
      </c>
      <c r="C21" s="38"/>
      <c r="D21" s="38"/>
      <c r="E21" s="38"/>
      <c r="F21" s="33"/>
      <c r="G21" s="94" t="s">
        <v>480</v>
      </c>
      <c r="H21" s="527">
        <f>'Formblatt 8'!D45+'Formblatt 8a'!H39</f>
        <v>0</v>
      </c>
      <c r="I21" s="528"/>
      <c r="J21" s="39"/>
    </row>
    <row r="22" spans="1:10" ht="3.95" customHeight="1" x14ac:dyDescent="0.2">
      <c r="A22" s="200"/>
      <c r="B22" s="3"/>
      <c r="C22" s="38"/>
      <c r="D22" s="38"/>
      <c r="E22" s="38"/>
      <c r="F22" s="3"/>
      <c r="G22" s="3"/>
      <c r="H22" s="205"/>
      <c r="I22" s="205"/>
      <c r="J22" s="39"/>
    </row>
    <row r="23" spans="1:10" ht="18" customHeight="1" x14ac:dyDescent="0.2">
      <c r="A23" s="201" t="s">
        <v>129</v>
      </c>
      <c r="B23" s="21" t="s">
        <v>336</v>
      </c>
      <c r="C23" s="38"/>
      <c r="D23" s="38"/>
      <c r="E23" s="38"/>
      <c r="F23" s="33"/>
      <c r="G23" s="94" t="s">
        <v>337</v>
      </c>
      <c r="H23" s="527">
        <f>IF('Seite 3'!N34=TRUE,'Formblatt 9'!H18,IF('Seite 3'!N36=TRUE,+'Formblatt 9'!H31,0))</f>
        <v>0</v>
      </c>
      <c r="I23" s="528"/>
      <c r="J23" s="39"/>
    </row>
    <row r="24" spans="1:10" ht="3.95" customHeight="1" x14ac:dyDescent="0.2">
      <c r="A24" s="200"/>
      <c r="B24" s="3"/>
      <c r="C24" s="38"/>
      <c r="D24" s="38"/>
      <c r="E24" s="38"/>
      <c r="F24" s="3"/>
      <c r="G24" s="3"/>
      <c r="H24" s="205"/>
      <c r="I24" s="205"/>
      <c r="J24" s="39"/>
    </row>
    <row r="25" spans="1:10" ht="18" customHeight="1" x14ac:dyDescent="0.2">
      <c r="A25" s="201" t="s">
        <v>130</v>
      </c>
      <c r="B25" s="21" t="s">
        <v>466</v>
      </c>
      <c r="C25" s="38"/>
      <c r="D25" s="38"/>
      <c r="E25" s="38"/>
      <c r="F25" s="33"/>
      <c r="G25" s="94" t="s">
        <v>340</v>
      </c>
      <c r="H25" s="527">
        <f>'Formblatt 10'!H49</f>
        <v>0</v>
      </c>
      <c r="I25" s="528"/>
      <c r="J25" s="39"/>
    </row>
    <row r="26" spans="1:10" ht="3.95" customHeight="1" x14ac:dyDescent="0.2">
      <c r="A26" s="200"/>
      <c r="B26" s="3"/>
      <c r="C26" s="38"/>
      <c r="D26" s="38"/>
      <c r="E26" s="38"/>
      <c r="F26" s="3"/>
      <c r="G26" s="3"/>
      <c r="H26" s="205"/>
      <c r="I26" s="205"/>
      <c r="J26" s="39"/>
    </row>
    <row r="27" spans="1:10" ht="18" customHeight="1" x14ac:dyDescent="0.2">
      <c r="A27" s="201" t="s">
        <v>164</v>
      </c>
      <c r="B27" s="21" t="s">
        <v>422</v>
      </c>
      <c r="C27" s="38"/>
      <c r="D27" s="38"/>
      <c r="E27" s="38"/>
      <c r="F27" s="33"/>
      <c r="G27" s="94" t="s">
        <v>423</v>
      </c>
      <c r="H27" s="527">
        <f>ROUND('Formblatt 11'!D45,2)</f>
        <v>0</v>
      </c>
      <c r="I27" s="528"/>
      <c r="J27" s="39"/>
    </row>
    <row r="28" spans="1:10" ht="3.95" customHeight="1" x14ac:dyDescent="0.2">
      <c r="A28" s="200"/>
      <c r="B28" s="38"/>
      <c r="C28" s="38"/>
      <c r="D28" s="38"/>
      <c r="E28" s="38"/>
      <c r="F28" s="3"/>
      <c r="G28" s="3"/>
      <c r="H28" s="205"/>
      <c r="I28" s="205"/>
      <c r="J28" s="39"/>
    </row>
    <row r="29" spans="1:10" ht="18" customHeight="1" x14ac:dyDescent="0.2">
      <c r="A29" s="60" t="s">
        <v>87</v>
      </c>
      <c r="B29" s="112"/>
      <c r="C29" s="112"/>
      <c r="D29" s="112"/>
      <c r="E29" s="112"/>
      <c r="F29" s="254"/>
      <c r="G29" s="254"/>
      <c r="H29" s="523">
        <f>SUMPRODUCT(ROUND(H11:I27,2))</f>
        <v>0</v>
      </c>
      <c r="I29" s="524"/>
      <c r="J29" s="39"/>
    </row>
    <row r="30" spans="1:10" ht="8.1" customHeight="1" x14ac:dyDescent="0.2">
      <c r="A30" s="41"/>
      <c r="B30" s="26"/>
      <c r="C30" s="26"/>
      <c r="D30" s="26"/>
      <c r="E30" s="26"/>
      <c r="F30" s="26"/>
      <c r="G30" s="26"/>
      <c r="H30" s="26"/>
      <c r="I30" s="26"/>
      <c r="J30" s="42"/>
    </row>
    <row r="31" spans="1:10" ht="12" customHeight="1" x14ac:dyDescent="0.2"/>
    <row r="32" spans="1:10" ht="15" customHeight="1" x14ac:dyDescent="0.2">
      <c r="A32" s="78" t="s">
        <v>230</v>
      </c>
      <c r="B32" s="76"/>
      <c r="C32" s="76"/>
      <c r="D32" s="76"/>
      <c r="E32" s="76"/>
      <c r="F32" s="76"/>
      <c r="G32" s="76"/>
      <c r="H32" s="76"/>
      <c r="I32" s="76"/>
      <c r="J32" s="77"/>
    </row>
    <row r="33" spans="1:10" ht="8.1" customHeight="1" x14ac:dyDescent="0.2">
      <c r="A33" s="40"/>
      <c r="B33" s="38"/>
      <c r="C33" s="38"/>
      <c r="D33" s="38"/>
      <c r="E33" s="38"/>
      <c r="F33" s="38"/>
      <c r="G33" s="38"/>
      <c r="H33" s="38"/>
      <c r="I33" s="38"/>
      <c r="J33" s="39"/>
    </row>
    <row r="34" spans="1:10" ht="15" customHeight="1" x14ac:dyDescent="0.2">
      <c r="A34" s="40"/>
      <c r="B34" s="38"/>
      <c r="C34" s="38"/>
      <c r="D34" s="38"/>
      <c r="E34" s="38"/>
      <c r="F34" s="38"/>
      <c r="G34" s="38"/>
      <c r="H34" s="542" t="s">
        <v>86</v>
      </c>
      <c r="I34" s="542"/>
      <c r="J34" s="39"/>
    </row>
    <row r="35" spans="1:10" ht="18" customHeight="1" x14ac:dyDescent="0.2">
      <c r="A35" s="201" t="s">
        <v>341</v>
      </c>
      <c r="B35" s="71" t="s">
        <v>89</v>
      </c>
      <c r="C35" s="38"/>
      <c r="D35" s="38"/>
      <c r="E35" s="38"/>
      <c r="F35" s="38"/>
      <c r="G35" s="35"/>
      <c r="H35" s="38"/>
      <c r="I35" s="38"/>
      <c r="J35" s="39"/>
    </row>
    <row r="36" spans="1:10" ht="18" customHeight="1" x14ac:dyDescent="0.2">
      <c r="A36" s="201" t="s">
        <v>342</v>
      </c>
      <c r="B36" s="38" t="s">
        <v>94</v>
      </c>
      <c r="C36" s="38"/>
      <c r="D36" s="38"/>
      <c r="E36" s="38"/>
      <c r="F36" s="38"/>
      <c r="G36" s="35"/>
      <c r="H36" s="532"/>
      <c r="I36" s="533"/>
      <c r="J36" s="39"/>
    </row>
    <row r="37" spans="1:10" ht="18" customHeight="1" x14ac:dyDescent="0.2">
      <c r="A37" s="201" t="s">
        <v>343</v>
      </c>
      <c r="B37" s="38" t="s">
        <v>95</v>
      </c>
      <c r="C37" s="38"/>
      <c r="D37" s="38"/>
      <c r="E37" s="38"/>
      <c r="F37" s="38"/>
      <c r="G37" s="35"/>
      <c r="H37" s="532"/>
      <c r="I37" s="533"/>
      <c r="J37" s="39"/>
    </row>
    <row r="38" spans="1:10" ht="18" customHeight="1" x14ac:dyDescent="0.2">
      <c r="A38" s="201" t="s">
        <v>344</v>
      </c>
      <c r="B38" s="38" t="s">
        <v>96</v>
      </c>
      <c r="C38" s="38"/>
      <c r="D38" s="38"/>
      <c r="E38" s="38"/>
      <c r="F38" s="38"/>
      <c r="G38" s="35"/>
      <c r="H38" s="532"/>
      <c r="I38" s="533"/>
      <c r="J38" s="39"/>
    </row>
    <row r="39" spans="1:10" ht="18" customHeight="1" x14ac:dyDescent="0.2">
      <c r="A39" s="201" t="s">
        <v>345</v>
      </c>
      <c r="B39" s="38" t="s">
        <v>157</v>
      </c>
      <c r="C39" s="38"/>
      <c r="D39" s="38"/>
      <c r="E39" s="38"/>
      <c r="F39" s="38"/>
      <c r="G39" s="35"/>
      <c r="H39" s="532"/>
      <c r="I39" s="533"/>
      <c r="J39" s="39"/>
    </row>
    <row r="40" spans="1:10" ht="18" customHeight="1" x14ac:dyDescent="0.2">
      <c r="A40" s="200"/>
      <c r="B40" s="257" t="str">
        <f>CONCATENATE("Summe ",B35)</f>
        <v>Summe Private Mittel</v>
      </c>
      <c r="C40" s="38"/>
      <c r="D40" s="38"/>
      <c r="E40" s="38"/>
      <c r="F40" s="38"/>
      <c r="G40" s="38"/>
      <c r="H40" s="523">
        <f>SUMPRODUCT(ROUND(H36:H39,2))</f>
        <v>0</v>
      </c>
      <c r="I40" s="524"/>
      <c r="J40" s="39"/>
    </row>
    <row r="41" spans="1:10" ht="3.95" customHeight="1" x14ac:dyDescent="0.2">
      <c r="A41" s="200"/>
      <c r="B41" s="202"/>
      <c r="C41" s="38"/>
      <c r="D41" s="38"/>
      <c r="E41" s="38"/>
      <c r="F41" s="38"/>
      <c r="G41" s="38"/>
      <c r="H41" s="205"/>
      <c r="I41" s="205"/>
      <c r="J41" s="39"/>
    </row>
    <row r="42" spans="1:10" ht="18" customHeight="1" x14ac:dyDescent="0.2">
      <c r="A42" s="201" t="s">
        <v>346</v>
      </c>
      <c r="B42" s="71" t="s">
        <v>284</v>
      </c>
      <c r="C42" s="38"/>
      <c r="D42" s="38"/>
      <c r="E42" s="38"/>
      <c r="F42" s="38"/>
      <c r="G42" s="38"/>
      <c r="H42" s="205"/>
      <c r="I42" s="205"/>
      <c r="J42" s="39"/>
    </row>
    <row r="43" spans="1:10" ht="18" customHeight="1" x14ac:dyDescent="0.2">
      <c r="A43" s="201" t="s">
        <v>347</v>
      </c>
      <c r="B43" s="538"/>
      <c r="C43" s="530"/>
      <c r="D43" s="530"/>
      <c r="E43" s="530"/>
      <c r="F43" s="531"/>
      <c r="G43" s="35"/>
      <c r="H43" s="532"/>
      <c r="I43" s="533"/>
      <c r="J43" s="39"/>
    </row>
    <row r="44" spans="1:10" ht="18" customHeight="1" x14ac:dyDescent="0.2">
      <c r="A44" s="201" t="s">
        <v>348</v>
      </c>
      <c r="B44" s="529"/>
      <c r="C44" s="530"/>
      <c r="D44" s="530"/>
      <c r="E44" s="530"/>
      <c r="F44" s="531"/>
      <c r="G44" s="38"/>
      <c r="H44" s="532"/>
      <c r="I44" s="533"/>
      <c r="J44" s="39"/>
    </row>
    <row r="45" spans="1:10" ht="18" customHeight="1" x14ac:dyDescent="0.2">
      <c r="A45" s="201" t="s">
        <v>349</v>
      </c>
      <c r="B45" s="529"/>
      <c r="C45" s="530"/>
      <c r="D45" s="530"/>
      <c r="E45" s="530"/>
      <c r="F45" s="531"/>
      <c r="G45" s="38"/>
      <c r="H45" s="532"/>
      <c r="I45" s="533"/>
      <c r="J45" s="39"/>
    </row>
    <row r="46" spans="1:10" ht="18" customHeight="1" x14ac:dyDescent="0.2">
      <c r="A46" s="200"/>
      <c r="B46" s="257" t="s">
        <v>286</v>
      </c>
      <c r="C46" s="38"/>
      <c r="D46" s="38"/>
      <c r="E46" s="38"/>
      <c r="F46" s="38"/>
      <c r="G46" s="38"/>
      <c r="H46" s="523">
        <f>SUMPRODUCT(ROUND(H43:H45,2))</f>
        <v>0</v>
      </c>
      <c r="I46" s="524"/>
      <c r="J46" s="39"/>
    </row>
    <row r="47" spans="1:10" ht="3.95" customHeight="1" x14ac:dyDescent="0.2">
      <c r="A47" s="200"/>
      <c r="B47" s="202"/>
      <c r="C47" s="38"/>
      <c r="D47" s="38"/>
      <c r="E47" s="38"/>
      <c r="F47" s="38"/>
      <c r="G47" s="38"/>
      <c r="H47" s="205"/>
      <c r="I47" s="205"/>
      <c r="J47" s="39"/>
    </row>
    <row r="48" spans="1:10" ht="18" customHeight="1" x14ac:dyDescent="0.2">
      <c r="A48" s="60" t="s">
        <v>350</v>
      </c>
      <c r="B48" s="446" t="s">
        <v>285</v>
      </c>
      <c r="C48" s="38"/>
      <c r="D48" s="38"/>
      <c r="E48" s="38"/>
      <c r="F48" s="38"/>
      <c r="G48" s="38"/>
      <c r="H48" s="536"/>
      <c r="I48" s="537"/>
      <c r="J48" s="39"/>
    </row>
    <row r="49" spans="1:10" ht="3.95" customHeight="1" x14ac:dyDescent="0.2">
      <c r="A49" s="200"/>
      <c r="B49" s="38"/>
      <c r="C49" s="38"/>
      <c r="D49" s="38"/>
      <c r="E49" s="38"/>
      <c r="F49" s="36"/>
      <c r="G49" s="36"/>
      <c r="H49" s="206"/>
      <c r="I49" s="206"/>
      <c r="J49" s="39"/>
    </row>
    <row r="50" spans="1:10" ht="18" customHeight="1" x14ac:dyDescent="0.2">
      <c r="A50" s="60" t="s">
        <v>88</v>
      </c>
      <c r="B50" s="112"/>
      <c r="C50" s="112"/>
      <c r="D50" s="112"/>
      <c r="E50" s="112"/>
      <c r="F50" s="36"/>
      <c r="G50" s="36"/>
      <c r="H50" s="523">
        <f>H40+H46+ROUND(H48,2)</f>
        <v>0</v>
      </c>
      <c r="I50" s="524"/>
      <c r="J50" s="39"/>
    </row>
    <row r="51" spans="1:10" ht="8.1" customHeight="1" x14ac:dyDescent="0.2">
      <c r="A51" s="41"/>
      <c r="B51" s="26"/>
      <c r="C51" s="26"/>
      <c r="D51" s="26"/>
      <c r="E51" s="26"/>
      <c r="F51" s="26"/>
      <c r="G51" s="26"/>
      <c r="H51" s="26"/>
      <c r="I51" s="26"/>
      <c r="J51" s="42"/>
    </row>
    <row r="56" spans="1:10" s="1" customFormat="1" ht="12" customHeight="1" x14ac:dyDescent="0.2">
      <c r="A56" s="540"/>
      <c r="B56" s="541"/>
      <c r="C56" s="541"/>
      <c r="D56" s="541"/>
      <c r="F56" s="525"/>
      <c r="G56" s="525"/>
      <c r="H56" s="525"/>
      <c r="I56" s="525"/>
    </row>
    <row r="57" spans="1:10" s="1" customFormat="1" x14ac:dyDescent="0.2">
      <c r="A57" s="539"/>
      <c r="B57" s="539"/>
      <c r="C57" s="539"/>
      <c r="D57" s="207">
        <f ca="1">IF('Seite 1'!$H$19="","",'Seite 1'!$H$19)</f>
        <v>45169</v>
      </c>
      <c r="F57" s="526"/>
      <c r="G57" s="526"/>
      <c r="H57" s="526"/>
      <c r="I57" s="526"/>
    </row>
    <row r="58" spans="1:10" s="1" customFormat="1" x14ac:dyDescent="0.2">
      <c r="A58" s="28" t="s">
        <v>106</v>
      </c>
      <c r="F58" s="534" t="s">
        <v>158</v>
      </c>
      <c r="G58" s="534"/>
      <c r="H58" s="534"/>
      <c r="I58" s="534"/>
    </row>
    <row r="59" spans="1:10" s="1" customFormat="1" x14ac:dyDescent="0.2">
      <c r="A59" s="359"/>
      <c r="B59" s="108"/>
      <c r="F59" s="535"/>
      <c r="G59" s="535"/>
      <c r="H59" s="535"/>
      <c r="I59" s="535"/>
    </row>
    <row r="60" spans="1:10" ht="5.0999999999999996" customHeight="1" x14ac:dyDescent="0.2">
      <c r="A60" s="46"/>
      <c r="B60" s="38"/>
      <c r="C60" s="38"/>
    </row>
    <row r="61" spans="1:10" x14ac:dyDescent="0.2">
      <c r="A61" s="48">
        <v>1</v>
      </c>
      <c r="B61" s="29" t="s">
        <v>177</v>
      </c>
      <c r="C61" s="3"/>
    </row>
    <row r="62" spans="1:10" x14ac:dyDescent="0.2">
      <c r="A62" s="48">
        <v>2</v>
      </c>
      <c r="B62" s="29" t="s">
        <v>262</v>
      </c>
      <c r="C62" s="3"/>
    </row>
    <row r="63" spans="1:10" x14ac:dyDescent="0.2">
      <c r="A63" s="48">
        <v>3</v>
      </c>
      <c r="B63" s="29" t="s">
        <v>263</v>
      </c>
      <c r="C63" s="3"/>
    </row>
    <row r="64" spans="1:10" ht="5.0999999999999996" customHeight="1" x14ac:dyDescent="0.2"/>
    <row r="65" spans="1:1" ht="12" customHeight="1" x14ac:dyDescent="0.2">
      <c r="A65" s="50" t="str">
        <f>'Seite 1'!A65</f>
        <v>Antrag zum Landesjugendförderplan</v>
      </c>
    </row>
    <row r="66" spans="1:1" ht="12" customHeight="1" x14ac:dyDescent="0.2">
      <c r="A66" s="50" t="str">
        <f>'Seite 1'!A66</f>
        <v>Formularversion: V 2.1 vom 31.08.23 - öffentlich -</v>
      </c>
    </row>
  </sheetData>
  <sheetProtection password="EDE9" sheet="1" objects="1" scenarios="1" selectLockedCells="1"/>
  <mergeCells count="34">
    <mergeCell ref="H7:I7"/>
    <mergeCell ref="H34:I34"/>
    <mergeCell ref="H23:I23"/>
    <mergeCell ref="H25:I25"/>
    <mergeCell ref="H27:I27"/>
    <mergeCell ref="H11:I11"/>
    <mergeCell ref="H1:J1"/>
    <mergeCell ref="H17:I17"/>
    <mergeCell ref="H10:I10"/>
    <mergeCell ref="H9:I9"/>
    <mergeCell ref="F58:I59"/>
    <mergeCell ref="H36:I36"/>
    <mergeCell ref="H50:I50"/>
    <mergeCell ref="H48:I48"/>
    <mergeCell ref="H45:I45"/>
    <mergeCell ref="B43:F43"/>
    <mergeCell ref="H43:I43"/>
    <mergeCell ref="H40:I40"/>
    <mergeCell ref="B44:F44"/>
    <mergeCell ref="H44:I44"/>
    <mergeCell ref="A57:C57"/>
    <mergeCell ref="A56:D56"/>
    <mergeCell ref="H46:I46"/>
    <mergeCell ref="F56:I56"/>
    <mergeCell ref="F57:I57"/>
    <mergeCell ref="H19:I19"/>
    <mergeCell ref="H13:I13"/>
    <mergeCell ref="H15:I15"/>
    <mergeCell ref="B45:F45"/>
    <mergeCell ref="H29:I29"/>
    <mergeCell ref="H21:I21"/>
    <mergeCell ref="H39:I39"/>
    <mergeCell ref="H37:I37"/>
    <mergeCell ref="H38:I38"/>
  </mergeCells>
  <phoneticPr fontId="3" type="noConversion"/>
  <conditionalFormatting sqref="H1:I1">
    <cfRule type="cellIs" dxfId="17" priority="1" stopIfTrue="1" operator="equal">
      <formula>0</formula>
    </cfRule>
  </conditionalFormatting>
  <pageMargins left="0.59055118110236227" right="0.39370078740157483" top="0.19685039370078741" bottom="0.19685039370078741" header="0.19685039370078741" footer="0.19685039370078741"/>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I69"/>
  <sheetViews>
    <sheetView showGridLines="0" workbookViewId="0">
      <selection activeCell="A59" sqref="A59:D59"/>
    </sheetView>
  </sheetViews>
  <sheetFormatPr baseColWidth="10" defaultColWidth="11.42578125" defaultRowHeight="12" x14ac:dyDescent="0.2"/>
  <cols>
    <col min="1" max="1" width="5.5703125" style="24" customWidth="1"/>
    <col min="2" max="9" width="10.5703125" style="1" customWidth="1"/>
    <col min="10" max="16384" width="11.42578125" style="1"/>
  </cols>
  <sheetData>
    <row r="1" spans="1:9" ht="15" customHeight="1" x14ac:dyDescent="0.2">
      <c r="A1" s="22"/>
      <c r="B1" s="3"/>
      <c r="C1" s="3"/>
      <c r="D1" s="18"/>
      <c r="E1" s="12"/>
      <c r="F1" s="12"/>
      <c r="G1" s="91" t="s">
        <v>354</v>
      </c>
      <c r="H1" s="497" t="str">
        <f>'Seite 1'!H20</f>
        <v>F-JH</v>
      </c>
      <c r="I1" s="549"/>
    </row>
    <row r="2" spans="1:9" ht="12" customHeight="1" x14ac:dyDescent="0.2">
      <c r="A2" s="22"/>
      <c r="B2" s="3"/>
      <c r="C2" s="3"/>
      <c r="D2" s="3"/>
      <c r="G2" s="6"/>
      <c r="H2" s="13"/>
      <c r="I2" s="3"/>
    </row>
    <row r="3" spans="1:9" ht="15" customHeight="1" x14ac:dyDescent="0.2">
      <c r="A3" s="180" t="s">
        <v>216</v>
      </c>
      <c r="B3" s="208"/>
      <c r="C3" s="208"/>
      <c r="D3" s="208"/>
      <c r="E3" s="208"/>
      <c r="F3" s="208"/>
      <c r="G3" s="208"/>
      <c r="H3" s="208"/>
      <c r="I3" s="209"/>
    </row>
    <row r="4" spans="1:9" ht="3.95" customHeight="1" x14ac:dyDescent="0.2">
      <c r="A4" s="102"/>
      <c r="B4" s="98"/>
      <c r="C4" s="98"/>
      <c r="D4" s="98"/>
      <c r="E4" s="98"/>
      <c r="F4" s="98"/>
      <c r="G4" s="98"/>
      <c r="H4" s="98"/>
      <c r="I4" s="99"/>
    </row>
    <row r="5" spans="1:9" ht="15" customHeight="1" x14ac:dyDescent="0.2">
      <c r="A5" s="103" t="s">
        <v>171</v>
      </c>
      <c r="B5" s="3"/>
      <c r="C5" s="3"/>
      <c r="D5" s="3"/>
      <c r="E5" s="3"/>
      <c r="F5" s="3"/>
      <c r="G5" s="3"/>
      <c r="H5" s="3"/>
      <c r="I5" s="15"/>
    </row>
    <row r="6" spans="1:9" ht="3.95" customHeight="1" x14ac:dyDescent="0.2">
      <c r="A6" s="104"/>
      <c r="B6" s="3"/>
      <c r="C6" s="3"/>
      <c r="D6" s="3"/>
      <c r="E6" s="3"/>
      <c r="F6" s="3"/>
      <c r="G6" s="3"/>
      <c r="H6" s="3"/>
      <c r="I6" s="15"/>
    </row>
    <row r="7" spans="1:9" ht="12" customHeight="1" x14ac:dyDescent="0.2">
      <c r="A7" s="104"/>
      <c r="B7" s="543" t="s">
        <v>172</v>
      </c>
      <c r="C7" s="543"/>
      <c r="D7" s="543"/>
      <c r="E7" s="543"/>
      <c r="F7" s="543"/>
      <c r="G7" s="543"/>
      <c r="H7" s="543"/>
      <c r="I7" s="544"/>
    </row>
    <row r="8" spans="1:9" ht="12" customHeight="1" x14ac:dyDescent="0.2">
      <c r="A8" s="104"/>
      <c r="B8" s="543"/>
      <c r="C8" s="543"/>
      <c r="D8" s="543"/>
      <c r="E8" s="543"/>
      <c r="F8" s="543"/>
      <c r="G8" s="543"/>
      <c r="H8" s="543"/>
      <c r="I8" s="544"/>
    </row>
    <row r="9" spans="1:9" ht="12" customHeight="1" x14ac:dyDescent="0.2">
      <c r="A9" s="104"/>
      <c r="B9" s="543" t="s">
        <v>220</v>
      </c>
      <c r="C9" s="543"/>
      <c r="D9" s="543"/>
      <c r="E9" s="543"/>
      <c r="F9" s="543"/>
      <c r="G9" s="543"/>
      <c r="H9" s="543"/>
      <c r="I9" s="544"/>
    </row>
    <row r="10" spans="1:9" ht="12" customHeight="1" x14ac:dyDescent="0.2">
      <c r="A10" s="104"/>
      <c r="B10" s="543"/>
      <c r="C10" s="543"/>
      <c r="D10" s="543"/>
      <c r="E10" s="543"/>
      <c r="F10" s="543"/>
      <c r="G10" s="543"/>
      <c r="H10" s="543"/>
      <c r="I10" s="544"/>
    </row>
    <row r="11" spans="1:9" ht="12" customHeight="1" x14ac:dyDescent="0.2">
      <c r="A11" s="104"/>
      <c r="B11" s="543"/>
      <c r="C11" s="543"/>
      <c r="D11" s="543"/>
      <c r="E11" s="543"/>
      <c r="F11" s="543"/>
      <c r="G11" s="543"/>
      <c r="H11" s="543"/>
      <c r="I11" s="544"/>
    </row>
    <row r="12" spans="1:9" ht="12" customHeight="1" x14ac:dyDescent="0.2">
      <c r="A12" s="104"/>
      <c r="B12" s="543"/>
      <c r="C12" s="543"/>
      <c r="D12" s="543"/>
      <c r="E12" s="543"/>
      <c r="F12" s="543"/>
      <c r="G12" s="543"/>
      <c r="H12" s="543"/>
      <c r="I12" s="544"/>
    </row>
    <row r="13" spans="1:9" ht="12" customHeight="1" x14ac:dyDescent="0.2">
      <c r="A13" s="104"/>
      <c r="B13" s="543"/>
      <c r="C13" s="543"/>
      <c r="D13" s="543"/>
      <c r="E13" s="543"/>
      <c r="F13" s="543"/>
      <c r="G13" s="543"/>
      <c r="H13" s="543"/>
      <c r="I13" s="544"/>
    </row>
    <row r="14" spans="1:9" ht="12" customHeight="1" x14ac:dyDescent="0.2">
      <c r="A14" s="104"/>
      <c r="B14" s="543" t="s">
        <v>178</v>
      </c>
      <c r="C14" s="543"/>
      <c r="D14" s="543"/>
      <c r="E14" s="543"/>
      <c r="F14" s="543"/>
      <c r="G14" s="543"/>
      <c r="H14" s="543"/>
      <c r="I14" s="544"/>
    </row>
    <row r="15" spans="1:9" ht="12" customHeight="1" x14ac:dyDescent="0.2">
      <c r="A15" s="104"/>
      <c r="B15" s="543"/>
      <c r="C15" s="543"/>
      <c r="D15" s="543"/>
      <c r="E15" s="543"/>
      <c r="F15" s="543"/>
      <c r="G15" s="543"/>
      <c r="H15" s="543"/>
      <c r="I15" s="544"/>
    </row>
    <row r="16" spans="1:9" ht="12" customHeight="1" x14ac:dyDescent="0.2">
      <c r="A16" s="104"/>
      <c r="B16" s="543" t="s">
        <v>217</v>
      </c>
      <c r="C16" s="543"/>
      <c r="D16" s="543"/>
      <c r="E16" s="543"/>
      <c r="F16" s="543"/>
      <c r="G16" s="543"/>
      <c r="H16" s="543"/>
      <c r="I16" s="544"/>
    </row>
    <row r="17" spans="1:9" ht="12" customHeight="1" x14ac:dyDescent="0.2">
      <c r="A17" s="104"/>
      <c r="B17" s="543"/>
      <c r="C17" s="543"/>
      <c r="D17" s="543"/>
      <c r="E17" s="543"/>
      <c r="F17" s="543"/>
      <c r="G17" s="543"/>
      <c r="H17" s="543"/>
      <c r="I17" s="544"/>
    </row>
    <row r="18" spans="1:9" ht="12" customHeight="1" x14ac:dyDescent="0.2">
      <c r="A18" s="104"/>
      <c r="B18" s="543"/>
      <c r="C18" s="543"/>
      <c r="D18" s="543"/>
      <c r="E18" s="543"/>
      <c r="F18" s="543"/>
      <c r="G18" s="543"/>
      <c r="H18" s="543"/>
      <c r="I18" s="544"/>
    </row>
    <row r="19" spans="1:9" ht="12" customHeight="1" x14ac:dyDescent="0.2">
      <c r="A19" s="104"/>
      <c r="B19" s="543"/>
      <c r="C19" s="543"/>
      <c r="D19" s="543"/>
      <c r="E19" s="543"/>
      <c r="F19" s="543"/>
      <c r="G19" s="543"/>
      <c r="H19" s="543"/>
      <c r="I19" s="544"/>
    </row>
    <row r="20" spans="1:9" ht="12" customHeight="1" x14ac:dyDescent="0.2">
      <c r="A20" s="104"/>
      <c r="B20" s="543" t="s">
        <v>218</v>
      </c>
      <c r="C20" s="543"/>
      <c r="D20" s="543"/>
      <c r="E20" s="543"/>
      <c r="F20" s="543"/>
      <c r="G20" s="543"/>
      <c r="H20" s="543"/>
      <c r="I20" s="544"/>
    </row>
    <row r="21" spans="1:9" ht="12" customHeight="1" x14ac:dyDescent="0.2">
      <c r="A21" s="104"/>
      <c r="B21" s="543"/>
      <c r="C21" s="543"/>
      <c r="D21" s="543"/>
      <c r="E21" s="543"/>
      <c r="F21" s="543"/>
      <c r="G21" s="543"/>
      <c r="H21" s="543"/>
      <c r="I21" s="544"/>
    </row>
    <row r="22" spans="1:9" ht="12" customHeight="1" x14ac:dyDescent="0.2">
      <c r="A22" s="104"/>
      <c r="B22" s="543"/>
      <c r="C22" s="543"/>
      <c r="D22" s="543"/>
      <c r="E22" s="543"/>
      <c r="F22" s="543"/>
      <c r="G22" s="543"/>
      <c r="H22" s="543"/>
      <c r="I22" s="544"/>
    </row>
    <row r="23" spans="1:9" ht="12" customHeight="1" x14ac:dyDescent="0.2">
      <c r="A23" s="104"/>
      <c r="B23" s="543" t="s">
        <v>221</v>
      </c>
      <c r="C23" s="543"/>
      <c r="D23" s="543"/>
      <c r="E23" s="543"/>
      <c r="F23" s="543"/>
      <c r="G23" s="543"/>
      <c r="H23" s="543"/>
      <c r="I23" s="544"/>
    </row>
    <row r="24" spans="1:9" ht="12" customHeight="1" x14ac:dyDescent="0.2">
      <c r="A24" s="104"/>
      <c r="B24" s="543"/>
      <c r="C24" s="543"/>
      <c r="D24" s="543"/>
      <c r="E24" s="543"/>
      <c r="F24" s="543"/>
      <c r="G24" s="543"/>
      <c r="H24" s="543"/>
      <c r="I24" s="544"/>
    </row>
    <row r="25" spans="1:9" ht="12" customHeight="1" x14ac:dyDescent="0.2">
      <c r="A25" s="104"/>
      <c r="B25" s="543"/>
      <c r="C25" s="543"/>
      <c r="D25" s="543"/>
      <c r="E25" s="543"/>
      <c r="F25" s="543"/>
      <c r="G25" s="543"/>
      <c r="H25" s="543"/>
      <c r="I25" s="544"/>
    </row>
    <row r="26" spans="1:9" ht="12" customHeight="1" x14ac:dyDescent="0.2">
      <c r="A26" s="104"/>
      <c r="B26" s="543"/>
      <c r="C26" s="543"/>
      <c r="D26" s="543"/>
      <c r="E26" s="543"/>
      <c r="F26" s="543"/>
      <c r="G26" s="543"/>
      <c r="H26" s="543"/>
      <c r="I26" s="544"/>
    </row>
    <row r="27" spans="1:9" s="20" customFormat="1" ht="12" customHeight="1" x14ac:dyDescent="0.2">
      <c r="A27" s="105"/>
      <c r="B27" s="550" t="s">
        <v>241</v>
      </c>
      <c r="C27" s="550"/>
      <c r="D27" s="550"/>
      <c r="E27" s="550"/>
      <c r="F27" s="550"/>
      <c r="G27" s="550"/>
      <c r="H27" s="550"/>
      <c r="I27" s="551"/>
    </row>
    <row r="28" spans="1:9" s="20" customFormat="1" ht="12" customHeight="1" x14ac:dyDescent="0.2">
      <c r="A28" s="105"/>
      <c r="B28" s="550"/>
      <c r="C28" s="550"/>
      <c r="D28" s="550"/>
      <c r="E28" s="550"/>
      <c r="F28" s="550"/>
      <c r="G28" s="550"/>
      <c r="H28" s="550"/>
      <c r="I28" s="551"/>
    </row>
    <row r="29" spans="1:9" s="20" customFormat="1" ht="12" customHeight="1" x14ac:dyDescent="0.2">
      <c r="A29" s="105"/>
      <c r="B29" s="550"/>
      <c r="C29" s="550"/>
      <c r="D29" s="550"/>
      <c r="E29" s="550"/>
      <c r="F29" s="550"/>
      <c r="G29" s="550"/>
      <c r="H29" s="550"/>
      <c r="I29" s="551"/>
    </row>
    <row r="30" spans="1:9" s="20" customFormat="1" ht="12" customHeight="1" x14ac:dyDescent="0.2">
      <c r="A30" s="105"/>
      <c r="B30" s="550"/>
      <c r="C30" s="550"/>
      <c r="D30" s="550"/>
      <c r="E30" s="550"/>
      <c r="F30" s="550"/>
      <c r="G30" s="550"/>
      <c r="H30" s="550"/>
      <c r="I30" s="551"/>
    </row>
    <row r="31" spans="1:9" s="20" customFormat="1" ht="12" customHeight="1" x14ac:dyDescent="0.2">
      <c r="A31" s="105"/>
      <c r="B31" s="550"/>
      <c r="C31" s="550"/>
      <c r="D31" s="550"/>
      <c r="E31" s="550"/>
      <c r="F31" s="550"/>
      <c r="G31" s="550"/>
      <c r="H31" s="550"/>
      <c r="I31" s="551"/>
    </row>
    <row r="32" spans="1:9" s="20" customFormat="1" ht="12" customHeight="1" x14ac:dyDescent="0.2">
      <c r="A32" s="105"/>
      <c r="B32" s="550"/>
      <c r="C32" s="550"/>
      <c r="D32" s="550"/>
      <c r="E32" s="550"/>
      <c r="F32" s="550"/>
      <c r="G32" s="550"/>
      <c r="H32" s="550"/>
      <c r="I32" s="551"/>
    </row>
    <row r="33" spans="1:9" s="20" customFormat="1" ht="12" customHeight="1" x14ac:dyDescent="0.2">
      <c r="A33" s="105"/>
      <c r="B33" s="550"/>
      <c r="C33" s="550"/>
      <c r="D33" s="550"/>
      <c r="E33" s="550"/>
      <c r="F33" s="550"/>
      <c r="G33" s="550"/>
      <c r="H33" s="550"/>
      <c r="I33" s="551"/>
    </row>
    <row r="34" spans="1:9" ht="12" customHeight="1" x14ac:dyDescent="0.2">
      <c r="A34" s="104"/>
      <c r="B34" s="543" t="s">
        <v>351</v>
      </c>
      <c r="C34" s="543"/>
      <c r="D34" s="543"/>
      <c r="E34" s="543"/>
      <c r="F34" s="543"/>
      <c r="G34" s="543"/>
      <c r="H34" s="543"/>
      <c r="I34" s="544"/>
    </row>
    <row r="35" spans="1:9" ht="12" customHeight="1" x14ac:dyDescent="0.2">
      <c r="A35" s="104"/>
      <c r="B35" s="543"/>
      <c r="C35" s="543"/>
      <c r="D35" s="543"/>
      <c r="E35" s="543"/>
      <c r="F35" s="543"/>
      <c r="G35" s="543"/>
      <c r="H35" s="543"/>
      <c r="I35" s="544"/>
    </row>
    <row r="36" spans="1:9" ht="12" customHeight="1" x14ac:dyDescent="0.2">
      <c r="A36" s="104"/>
      <c r="B36" s="543"/>
      <c r="C36" s="543"/>
      <c r="D36" s="543"/>
      <c r="E36" s="543"/>
      <c r="F36" s="543"/>
      <c r="G36" s="543"/>
      <c r="H36" s="543"/>
      <c r="I36" s="544"/>
    </row>
    <row r="37" spans="1:9" ht="12" customHeight="1" x14ac:dyDescent="0.2">
      <c r="A37" s="104"/>
      <c r="B37" s="543"/>
      <c r="C37" s="543"/>
      <c r="D37" s="543"/>
      <c r="E37" s="543"/>
      <c r="F37" s="543"/>
      <c r="G37" s="543"/>
      <c r="H37" s="543"/>
      <c r="I37" s="544"/>
    </row>
    <row r="38" spans="1:9" ht="12" customHeight="1" x14ac:dyDescent="0.2">
      <c r="A38" s="104"/>
      <c r="B38" s="543"/>
      <c r="C38" s="543"/>
      <c r="D38" s="543"/>
      <c r="E38" s="543"/>
      <c r="F38" s="543"/>
      <c r="G38" s="543"/>
      <c r="H38" s="543"/>
      <c r="I38" s="544"/>
    </row>
    <row r="39" spans="1:9" ht="12" customHeight="1" x14ac:dyDescent="0.2">
      <c r="A39" s="104"/>
      <c r="B39" s="543"/>
      <c r="C39" s="543"/>
      <c r="D39" s="543"/>
      <c r="E39" s="543"/>
      <c r="F39" s="543"/>
      <c r="G39" s="543"/>
      <c r="H39" s="543"/>
      <c r="I39" s="544"/>
    </row>
    <row r="40" spans="1:9" ht="12" customHeight="1" x14ac:dyDescent="0.2">
      <c r="A40" s="104"/>
      <c r="B40" s="543"/>
      <c r="C40" s="543"/>
      <c r="D40" s="543"/>
      <c r="E40" s="543"/>
      <c r="F40" s="543"/>
      <c r="G40" s="543"/>
      <c r="H40" s="543"/>
      <c r="I40" s="544"/>
    </row>
    <row r="41" spans="1:9" ht="12" customHeight="1" x14ac:dyDescent="0.2">
      <c r="A41" s="104"/>
      <c r="B41" s="543"/>
      <c r="C41" s="543"/>
      <c r="D41" s="543"/>
      <c r="E41" s="543"/>
      <c r="F41" s="543"/>
      <c r="G41" s="543"/>
      <c r="H41" s="543"/>
      <c r="I41" s="544"/>
    </row>
    <row r="42" spans="1:9" ht="12" customHeight="1" x14ac:dyDescent="0.2">
      <c r="A42" s="104"/>
      <c r="B42" s="543" t="s">
        <v>222</v>
      </c>
      <c r="C42" s="543"/>
      <c r="D42" s="543"/>
      <c r="E42" s="543"/>
      <c r="F42" s="543"/>
      <c r="G42" s="543"/>
      <c r="H42" s="543"/>
      <c r="I42" s="544"/>
    </row>
    <row r="43" spans="1:9" ht="12" customHeight="1" x14ac:dyDescent="0.2">
      <c r="A43" s="104"/>
      <c r="B43" s="543"/>
      <c r="C43" s="543"/>
      <c r="D43" s="543"/>
      <c r="E43" s="543"/>
      <c r="F43" s="543"/>
      <c r="G43" s="543"/>
      <c r="H43" s="543"/>
      <c r="I43" s="544"/>
    </row>
    <row r="44" spans="1:9" ht="12" customHeight="1" x14ac:dyDescent="0.2">
      <c r="A44" s="104"/>
      <c r="B44" s="543"/>
      <c r="C44" s="543"/>
      <c r="D44" s="543"/>
      <c r="E44" s="543"/>
      <c r="F44" s="543"/>
      <c r="G44" s="543"/>
      <c r="H44" s="543"/>
      <c r="I44" s="544"/>
    </row>
    <row r="45" spans="1:9" ht="12" customHeight="1" x14ac:dyDescent="0.2">
      <c r="A45" s="104"/>
      <c r="B45" s="543"/>
      <c r="C45" s="543"/>
      <c r="D45" s="543"/>
      <c r="E45" s="543"/>
      <c r="F45" s="543"/>
      <c r="G45" s="543"/>
      <c r="H45" s="543"/>
      <c r="I45" s="544"/>
    </row>
    <row r="46" spans="1:9" ht="12" customHeight="1" x14ac:dyDescent="0.2">
      <c r="A46" s="104"/>
      <c r="B46" s="543"/>
      <c r="C46" s="543"/>
      <c r="D46" s="543"/>
      <c r="E46" s="543"/>
      <c r="F46" s="543"/>
      <c r="G46" s="543"/>
      <c r="H46" s="543"/>
      <c r="I46" s="544"/>
    </row>
    <row r="47" spans="1:9" ht="12" customHeight="1" x14ac:dyDescent="0.2">
      <c r="A47" s="104"/>
      <c r="B47" s="543"/>
      <c r="C47" s="543"/>
      <c r="D47" s="543"/>
      <c r="E47" s="543"/>
      <c r="F47" s="543"/>
      <c r="G47" s="543"/>
      <c r="H47" s="543"/>
      <c r="I47" s="544"/>
    </row>
    <row r="48" spans="1:9" ht="12" customHeight="1" x14ac:dyDescent="0.2">
      <c r="A48" s="104"/>
      <c r="B48" s="543"/>
      <c r="C48" s="543"/>
      <c r="D48" s="543"/>
      <c r="E48" s="543"/>
      <c r="F48" s="543"/>
      <c r="G48" s="543"/>
      <c r="H48" s="543"/>
      <c r="I48" s="544"/>
    </row>
    <row r="49" spans="1:9" ht="12" customHeight="1" x14ac:dyDescent="0.2">
      <c r="A49" s="104"/>
      <c r="B49" s="543" t="s">
        <v>219</v>
      </c>
      <c r="C49" s="543"/>
      <c r="D49" s="543"/>
      <c r="E49" s="543"/>
      <c r="F49" s="543"/>
      <c r="G49" s="543"/>
      <c r="H49" s="543"/>
      <c r="I49" s="544"/>
    </row>
    <row r="50" spans="1:9" ht="12" customHeight="1" x14ac:dyDescent="0.2">
      <c r="A50" s="104"/>
      <c r="B50" s="543"/>
      <c r="C50" s="543"/>
      <c r="D50" s="543"/>
      <c r="E50" s="543"/>
      <c r="F50" s="543"/>
      <c r="G50" s="543"/>
      <c r="H50" s="543"/>
      <c r="I50" s="544"/>
    </row>
    <row r="51" spans="1:9" ht="12" customHeight="1" x14ac:dyDescent="0.2">
      <c r="A51" s="104"/>
      <c r="B51" s="543"/>
      <c r="C51" s="543"/>
      <c r="D51" s="543"/>
      <c r="E51" s="543"/>
      <c r="F51" s="543"/>
      <c r="G51" s="543"/>
      <c r="H51" s="543"/>
      <c r="I51" s="544"/>
    </row>
    <row r="52" spans="1:9" ht="8.1" customHeight="1" x14ac:dyDescent="0.2">
      <c r="A52" s="106"/>
      <c r="B52" s="100"/>
      <c r="C52" s="100"/>
      <c r="D52" s="100"/>
      <c r="E52" s="100"/>
      <c r="F52" s="100"/>
      <c r="G52" s="100"/>
      <c r="H52" s="100"/>
      <c r="I52" s="101"/>
    </row>
    <row r="53" spans="1:9" ht="3.95" customHeight="1" x14ac:dyDescent="0.2"/>
    <row r="54" spans="1:9" ht="15" customHeight="1" x14ac:dyDescent="0.2">
      <c r="A54" s="548" t="s">
        <v>272</v>
      </c>
      <c r="B54" s="548"/>
      <c r="C54" s="548"/>
      <c r="D54" s="548"/>
      <c r="E54" s="548"/>
      <c r="F54" s="548"/>
      <c r="G54" s="548"/>
      <c r="H54" s="548"/>
      <c r="I54" s="548"/>
    </row>
    <row r="55" spans="1:9" ht="12" customHeight="1" x14ac:dyDescent="0.2"/>
    <row r="56" spans="1:9" ht="12" customHeight="1" x14ac:dyDescent="0.2"/>
    <row r="57" spans="1:9" ht="12" customHeight="1" x14ac:dyDescent="0.2"/>
    <row r="58" spans="1:9" ht="12" customHeight="1" x14ac:dyDescent="0.2"/>
    <row r="59" spans="1:9" ht="12" customHeight="1" x14ac:dyDescent="0.2">
      <c r="A59" s="541"/>
      <c r="B59" s="541"/>
      <c r="C59" s="541"/>
      <c r="D59" s="541"/>
      <c r="F59" s="541"/>
      <c r="G59" s="541"/>
      <c r="H59" s="541"/>
      <c r="I59" s="541"/>
    </row>
    <row r="60" spans="1:9" ht="12" customHeight="1" x14ac:dyDescent="0.2">
      <c r="A60" s="547"/>
      <c r="B60" s="547"/>
      <c r="C60" s="547"/>
      <c r="D60" s="53">
        <f ca="1">IF('Seite 1'!$H$19="","",'Seite 1'!$H$19)</f>
        <v>45169</v>
      </c>
      <c r="F60" s="541"/>
      <c r="G60" s="541"/>
      <c r="H60" s="541"/>
      <c r="I60" s="541"/>
    </row>
    <row r="61" spans="1:9" ht="12" customHeight="1" x14ac:dyDescent="0.2">
      <c r="A61" s="28" t="s">
        <v>106</v>
      </c>
      <c r="F61" s="545" t="s">
        <v>273</v>
      </c>
      <c r="G61" s="546"/>
      <c r="H61" s="546"/>
      <c r="I61" s="546"/>
    </row>
    <row r="62" spans="1:9" ht="12" customHeight="1" x14ac:dyDescent="0.2">
      <c r="A62" s="28"/>
      <c r="F62" s="535"/>
      <c r="G62" s="535"/>
      <c r="H62" s="535"/>
      <c r="I62" s="535"/>
    </row>
    <row r="63" spans="1:9" ht="12" customHeight="1" x14ac:dyDescent="0.2">
      <c r="A63" s="28"/>
      <c r="F63" s="17"/>
    </row>
    <row r="64" spans="1:9" ht="12" customHeight="1" x14ac:dyDescent="0.2">
      <c r="A64" s="28"/>
      <c r="F64" s="17"/>
    </row>
    <row r="65" spans="1:6" ht="12" customHeight="1" x14ac:dyDescent="0.2">
      <c r="A65" s="28"/>
      <c r="F65" s="17"/>
    </row>
    <row r="66" spans="1:6" ht="12" customHeight="1" x14ac:dyDescent="0.2">
      <c r="A66" s="28"/>
      <c r="F66" s="17"/>
    </row>
    <row r="67" spans="1:6" ht="12" customHeight="1" x14ac:dyDescent="0.2">
      <c r="A67" s="28"/>
      <c r="F67" s="17"/>
    </row>
    <row r="68" spans="1:6" ht="12" customHeight="1" x14ac:dyDescent="0.2">
      <c r="A68" s="54" t="str">
        <f>'Seite 1'!A65</f>
        <v>Antrag zum Landesjugendförderplan</v>
      </c>
    </row>
    <row r="69" spans="1:6" ht="12" customHeight="1" x14ac:dyDescent="0.2">
      <c r="A69" s="54" t="str">
        <f>'Seite 1'!A66</f>
        <v>Formularversion: V 2.1 vom 31.08.23 - öffentlich -</v>
      </c>
    </row>
  </sheetData>
  <sheetProtection password="EDE9" sheet="1" objects="1" scenarios="1" selectLockedCells="1"/>
  <mergeCells count="17">
    <mergeCell ref="H1:I1"/>
    <mergeCell ref="B9:I13"/>
    <mergeCell ref="B7:I8"/>
    <mergeCell ref="B34:I41"/>
    <mergeCell ref="B42:I48"/>
    <mergeCell ref="B14:I15"/>
    <mergeCell ref="B16:I19"/>
    <mergeCell ref="B23:I26"/>
    <mergeCell ref="B20:I22"/>
    <mergeCell ref="B27:I33"/>
    <mergeCell ref="F60:I60"/>
    <mergeCell ref="B49:I51"/>
    <mergeCell ref="F61:I62"/>
    <mergeCell ref="A59:D59"/>
    <mergeCell ref="A60:C60"/>
    <mergeCell ref="F59:I59"/>
    <mergeCell ref="A54:I54"/>
  </mergeCells>
  <phoneticPr fontId="3" type="noConversion"/>
  <conditionalFormatting sqref="H1">
    <cfRule type="cellIs" dxfId="16" priority="1" stopIfTrue="1" operator="equal">
      <formula>0</formula>
    </cfRule>
  </conditionalFormatting>
  <pageMargins left="0.59055118110236227" right="0.39370078740157483" top="0.19685039370078741" bottom="0.19685039370078741" header="0.19685039370078741"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7" r:id="rId4" name="Check Box 17">
              <controlPr defaultSize="0" autoFill="0" autoLine="0" autoPict="0">
                <anchor moveWithCells="1">
                  <from>
                    <xdr:col>1</xdr:col>
                    <xdr:colOff>9525</xdr:colOff>
                    <xdr:row>8</xdr:row>
                    <xdr:rowOff>9525</xdr:rowOff>
                  </from>
                  <to>
                    <xdr:col>1</xdr:col>
                    <xdr:colOff>314325</xdr:colOff>
                    <xdr:row>9</xdr:row>
                    <xdr:rowOff>76200</xdr:rowOff>
                  </to>
                </anchor>
              </controlPr>
            </control>
          </mc:Choice>
        </mc:AlternateContent>
        <mc:AlternateContent xmlns:mc="http://schemas.openxmlformats.org/markup-compatibility/2006">
          <mc:Choice Requires="x14">
            <control shapeId="10258" r:id="rId5" name="Check Box 18">
              <controlPr defaultSize="0" autoFill="0" autoLine="0" autoPict="0">
                <anchor moveWithCells="1">
                  <from>
                    <xdr:col>1</xdr:col>
                    <xdr:colOff>9525</xdr:colOff>
                    <xdr:row>13</xdr:row>
                    <xdr:rowOff>9525</xdr:rowOff>
                  </from>
                  <to>
                    <xdr:col>1</xdr:col>
                    <xdr:colOff>314325</xdr:colOff>
                    <xdr:row>14</xdr:row>
                    <xdr:rowOff>76200</xdr:rowOff>
                  </to>
                </anchor>
              </controlPr>
            </control>
          </mc:Choice>
        </mc:AlternateContent>
        <mc:AlternateContent xmlns:mc="http://schemas.openxmlformats.org/markup-compatibility/2006">
          <mc:Choice Requires="x14">
            <control shapeId="10259" r:id="rId6" name="Check Box 19">
              <controlPr defaultSize="0" autoFill="0" autoLine="0" autoPict="0">
                <anchor moveWithCells="1">
                  <from>
                    <xdr:col>1</xdr:col>
                    <xdr:colOff>9525</xdr:colOff>
                    <xdr:row>15</xdr:row>
                    <xdr:rowOff>9525</xdr:rowOff>
                  </from>
                  <to>
                    <xdr:col>1</xdr:col>
                    <xdr:colOff>314325</xdr:colOff>
                    <xdr:row>16</xdr:row>
                    <xdr:rowOff>76200</xdr:rowOff>
                  </to>
                </anchor>
              </controlPr>
            </control>
          </mc:Choice>
        </mc:AlternateContent>
        <mc:AlternateContent xmlns:mc="http://schemas.openxmlformats.org/markup-compatibility/2006">
          <mc:Choice Requires="x14">
            <control shapeId="10260" r:id="rId7" name="Check Box 20">
              <controlPr defaultSize="0" autoFill="0" autoLine="0" autoPict="0">
                <anchor moveWithCells="1">
                  <from>
                    <xdr:col>1</xdr:col>
                    <xdr:colOff>9525</xdr:colOff>
                    <xdr:row>22</xdr:row>
                    <xdr:rowOff>9525</xdr:rowOff>
                  </from>
                  <to>
                    <xdr:col>1</xdr:col>
                    <xdr:colOff>314325</xdr:colOff>
                    <xdr:row>23</xdr:row>
                    <xdr:rowOff>76200</xdr:rowOff>
                  </to>
                </anchor>
              </controlPr>
            </control>
          </mc:Choice>
        </mc:AlternateContent>
        <mc:AlternateContent xmlns:mc="http://schemas.openxmlformats.org/markup-compatibility/2006">
          <mc:Choice Requires="x14">
            <control shapeId="10263" r:id="rId8" name="Check Box 23">
              <controlPr defaultSize="0" autoFill="0" autoLine="0" autoPict="0">
                <anchor moveWithCells="1">
                  <from>
                    <xdr:col>1</xdr:col>
                    <xdr:colOff>9525</xdr:colOff>
                    <xdr:row>33</xdr:row>
                    <xdr:rowOff>9525</xdr:rowOff>
                  </from>
                  <to>
                    <xdr:col>1</xdr:col>
                    <xdr:colOff>314325</xdr:colOff>
                    <xdr:row>34</xdr:row>
                    <xdr:rowOff>76200</xdr:rowOff>
                  </to>
                </anchor>
              </controlPr>
            </control>
          </mc:Choice>
        </mc:AlternateContent>
        <mc:AlternateContent xmlns:mc="http://schemas.openxmlformats.org/markup-compatibility/2006">
          <mc:Choice Requires="x14">
            <control shapeId="10264" r:id="rId9" name="Check Box 24">
              <controlPr defaultSize="0" autoFill="0" autoLine="0" autoPict="0">
                <anchor moveWithCells="1">
                  <from>
                    <xdr:col>1</xdr:col>
                    <xdr:colOff>9525</xdr:colOff>
                    <xdr:row>41</xdr:row>
                    <xdr:rowOff>9525</xdr:rowOff>
                  </from>
                  <to>
                    <xdr:col>1</xdr:col>
                    <xdr:colOff>314325</xdr:colOff>
                    <xdr:row>42</xdr:row>
                    <xdr:rowOff>76200</xdr:rowOff>
                  </to>
                </anchor>
              </controlPr>
            </control>
          </mc:Choice>
        </mc:AlternateContent>
        <mc:AlternateContent xmlns:mc="http://schemas.openxmlformats.org/markup-compatibility/2006">
          <mc:Choice Requires="x14">
            <control shapeId="10265" r:id="rId10" name="Check Box 25">
              <controlPr defaultSize="0" autoFill="0" autoLine="0" autoPict="0">
                <anchor moveWithCells="1">
                  <from>
                    <xdr:col>1</xdr:col>
                    <xdr:colOff>9525</xdr:colOff>
                    <xdr:row>41</xdr:row>
                    <xdr:rowOff>9525</xdr:rowOff>
                  </from>
                  <to>
                    <xdr:col>1</xdr:col>
                    <xdr:colOff>314325</xdr:colOff>
                    <xdr:row>42</xdr:row>
                    <xdr:rowOff>76200</xdr:rowOff>
                  </to>
                </anchor>
              </controlPr>
            </control>
          </mc:Choice>
        </mc:AlternateContent>
        <mc:AlternateContent xmlns:mc="http://schemas.openxmlformats.org/markup-compatibility/2006">
          <mc:Choice Requires="x14">
            <control shapeId="10266" r:id="rId11" name="Check Box 26">
              <controlPr defaultSize="0" autoFill="0" autoLine="0" autoPict="0">
                <anchor moveWithCells="1">
                  <from>
                    <xdr:col>1</xdr:col>
                    <xdr:colOff>9525</xdr:colOff>
                    <xdr:row>48</xdr:row>
                    <xdr:rowOff>9525</xdr:rowOff>
                  </from>
                  <to>
                    <xdr:col>1</xdr:col>
                    <xdr:colOff>314325</xdr:colOff>
                    <xdr:row>49</xdr:row>
                    <xdr:rowOff>76200</xdr:rowOff>
                  </to>
                </anchor>
              </controlPr>
            </control>
          </mc:Choice>
        </mc:AlternateContent>
        <mc:AlternateContent xmlns:mc="http://schemas.openxmlformats.org/markup-compatibility/2006">
          <mc:Choice Requires="x14">
            <control shapeId="10267" r:id="rId12" name="Check Box 27">
              <controlPr defaultSize="0" autoFill="0" autoLine="0" autoPict="0">
                <anchor moveWithCells="1">
                  <from>
                    <xdr:col>1</xdr:col>
                    <xdr:colOff>0</xdr:colOff>
                    <xdr:row>19</xdr:row>
                    <xdr:rowOff>9525</xdr:rowOff>
                  </from>
                  <to>
                    <xdr:col>1</xdr:col>
                    <xdr:colOff>304800</xdr:colOff>
                    <xdr:row>20</xdr:row>
                    <xdr:rowOff>76200</xdr:rowOff>
                  </to>
                </anchor>
              </controlPr>
            </control>
          </mc:Choice>
        </mc:AlternateContent>
        <mc:AlternateContent xmlns:mc="http://schemas.openxmlformats.org/markup-compatibility/2006">
          <mc:Choice Requires="x14">
            <control shapeId="10271" r:id="rId13" name="Check Box 31">
              <controlPr defaultSize="0" autoFill="0" autoLine="0" autoPict="0">
                <anchor moveWithCells="1">
                  <from>
                    <xdr:col>1</xdr:col>
                    <xdr:colOff>9525</xdr:colOff>
                    <xdr:row>26</xdr:row>
                    <xdr:rowOff>0</xdr:rowOff>
                  </from>
                  <to>
                    <xdr:col>1</xdr:col>
                    <xdr:colOff>314325</xdr:colOff>
                    <xdr:row>27</xdr:row>
                    <xdr:rowOff>66675</xdr:rowOff>
                  </to>
                </anchor>
              </controlPr>
            </control>
          </mc:Choice>
        </mc:AlternateContent>
        <mc:AlternateContent xmlns:mc="http://schemas.openxmlformats.org/markup-compatibility/2006">
          <mc:Choice Requires="x14">
            <control shapeId="10272" r:id="rId14" name="Check Box 32">
              <controlPr defaultSize="0" autoFill="0" autoLine="0" autoPict="0">
                <anchor moveWithCells="1">
                  <from>
                    <xdr:col>1</xdr:col>
                    <xdr:colOff>495300</xdr:colOff>
                    <xdr:row>29</xdr:row>
                    <xdr:rowOff>0</xdr:rowOff>
                  </from>
                  <to>
                    <xdr:col>3</xdr:col>
                    <xdr:colOff>485775</xdr:colOff>
                    <xdr:row>30</xdr:row>
                    <xdr:rowOff>66675</xdr:rowOff>
                  </to>
                </anchor>
              </controlPr>
            </control>
          </mc:Choice>
        </mc:AlternateContent>
        <mc:AlternateContent xmlns:mc="http://schemas.openxmlformats.org/markup-compatibility/2006">
          <mc:Choice Requires="x14">
            <control shapeId="10273" r:id="rId15" name="Check Box 33">
              <controlPr defaultSize="0" autoFill="0" autoLine="0" autoPict="0">
                <anchor moveWithCells="1">
                  <from>
                    <xdr:col>1</xdr:col>
                    <xdr:colOff>495300</xdr:colOff>
                    <xdr:row>27</xdr:row>
                    <xdr:rowOff>47625</xdr:rowOff>
                  </from>
                  <to>
                    <xdr:col>3</xdr:col>
                    <xdr:colOff>485775</xdr:colOff>
                    <xdr:row>28</xdr:row>
                    <xdr:rowOff>114300</xdr:rowOff>
                  </to>
                </anchor>
              </controlPr>
            </control>
          </mc:Choice>
        </mc:AlternateContent>
        <mc:AlternateContent xmlns:mc="http://schemas.openxmlformats.org/markup-compatibility/2006">
          <mc:Choice Requires="x14">
            <control shapeId="10246" r:id="rId16" name="Check Box 6">
              <controlPr defaultSize="0" autoFill="0" autoLine="0" autoPict="0">
                <anchor moveWithCells="1">
                  <from>
                    <xdr:col>1</xdr:col>
                    <xdr:colOff>9525</xdr:colOff>
                    <xdr:row>6</xdr:row>
                    <xdr:rowOff>9525</xdr:rowOff>
                  </from>
                  <to>
                    <xdr:col>1</xdr:col>
                    <xdr:colOff>314325</xdr:colOff>
                    <xdr:row>7</xdr:row>
                    <xdr:rowOff>76200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I36"/>
  <sheetViews>
    <sheetView showGridLines="0" workbookViewId="0">
      <selection activeCell="A10" sqref="A10:D10"/>
    </sheetView>
  </sheetViews>
  <sheetFormatPr baseColWidth="10" defaultColWidth="11.42578125" defaultRowHeight="12" x14ac:dyDescent="0.2"/>
  <cols>
    <col min="1" max="1" width="5.7109375" style="24" customWidth="1"/>
    <col min="2" max="9" width="10.7109375" style="1" customWidth="1"/>
    <col min="10" max="16384" width="11.42578125" style="1"/>
  </cols>
  <sheetData>
    <row r="1" spans="1:9" ht="15" customHeight="1" x14ac:dyDescent="0.2">
      <c r="A1" s="22"/>
      <c r="B1" s="3"/>
      <c r="C1" s="3"/>
      <c r="D1" s="18"/>
      <c r="E1" s="12"/>
      <c r="F1" s="12"/>
      <c r="G1" s="91" t="s">
        <v>354</v>
      </c>
      <c r="H1" s="497" t="str">
        <f>'Seite 1'!H20</f>
        <v>F-JH</v>
      </c>
      <c r="I1" s="549"/>
    </row>
    <row r="2" spans="1:9" ht="15" customHeight="1" x14ac:dyDescent="0.2">
      <c r="A2" s="22"/>
      <c r="B2" s="3"/>
      <c r="C2" s="3"/>
      <c r="D2" s="3"/>
      <c r="G2" s="6"/>
      <c r="H2" s="13"/>
      <c r="I2" s="55" t="str">
        <f>'Seite 1'!A65</f>
        <v>Antrag zum Landesjugendförderplan</v>
      </c>
    </row>
    <row r="3" spans="1:9" ht="15" customHeight="1" x14ac:dyDescent="0.2">
      <c r="A3" s="22"/>
      <c r="B3" s="3"/>
      <c r="C3" s="3"/>
      <c r="D3" s="3"/>
      <c r="G3" s="6"/>
      <c r="H3" s="13"/>
      <c r="I3" s="56" t="str">
        <f>'Seite 1'!A66</f>
        <v>Formularversion: V 2.1 vom 31.08.23 - öffentlich -</v>
      </c>
    </row>
    <row r="4" spans="1:9" ht="18" customHeight="1" x14ac:dyDescent="0.2">
      <c r="A4" s="554" t="s">
        <v>163</v>
      </c>
      <c r="B4" s="555"/>
      <c r="C4" s="555"/>
      <c r="D4" s="555"/>
      <c r="E4" s="555"/>
      <c r="F4" s="555"/>
      <c r="G4" s="555"/>
      <c r="H4" s="555"/>
      <c r="I4" s="556"/>
    </row>
    <row r="5" spans="1:9" ht="3.95" customHeight="1" x14ac:dyDescent="0.2"/>
    <row r="6" spans="1:9" s="37" customFormat="1" ht="30" customHeight="1" x14ac:dyDescent="0.2">
      <c r="A6" s="553" t="s">
        <v>353</v>
      </c>
      <c r="B6" s="553"/>
      <c r="C6" s="553"/>
      <c r="D6" s="553"/>
      <c r="E6" s="552" t="str">
        <f>IF('Seite 1'!D24="","",'Seite 1'!D24)</f>
        <v/>
      </c>
      <c r="F6" s="552"/>
      <c r="G6" s="552"/>
      <c r="H6" s="552"/>
      <c r="I6" s="552"/>
    </row>
    <row r="7" spans="1:9" ht="3.95" customHeight="1" x14ac:dyDescent="0.2"/>
    <row r="8" spans="1:9" ht="21.95" customHeight="1" x14ac:dyDescent="0.2">
      <c r="A8" s="562" t="s">
        <v>8</v>
      </c>
      <c r="B8" s="562"/>
      <c r="C8" s="562"/>
      <c r="D8" s="562"/>
      <c r="E8" s="564" t="s">
        <v>352</v>
      </c>
      <c r="F8" s="564"/>
      <c r="G8" s="566" t="s">
        <v>159</v>
      </c>
      <c r="H8" s="566"/>
      <c r="I8" s="566"/>
    </row>
    <row r="9" spans="1:9" ht="21.95" customHeight="1" x14ac:dyDescent="0.2">
      <c r="A9" s="568" t="s">
        <v>160</v>
      </c>
      <c r="B9" s="568"/>
      <c r="C9" s="568"/>
      <c r="D9" s="568"/>
      <c r="E9" s="565"/>
      <c r="F9" s="565"/>
      <c r="G9" s="567"/>
      <c r="H9" s="567"/>
      <c r="I9" s="567"/>
    </row>
    <row r="10" spans="1:9" ht="42" customHeight="1" x14ac:dyDescent="0.2">
      <c r="A10" s="563"/>
      <c r="B10" s="563"/>
      <c r="C10" s="563"/>
      <c r="D10" s="563"/>
      <c r="E10" s="557"/>
      <c r="F10" s="557"/>
      <c r="G10" s="559"/>
      <c r="H10" s="559"/>
      <c r="I10" s="559"/>
    </row>
    <row r="11" spans="1:9" ht="42" customHeight="1" x14ac:dyDescent="0.2">
      <c r="A11" s="561"/>
      <c r="B11" s="561"/>
      <c r="C11" s="561"/>
      <c r="D11" s="561"/>
      <c r="E11" s="558"/>
      <c r="F11" s="558"/>
      <c r="G11" s="560"/>
      <c r="H11" s="560"/>
      <c r="I11" s="560"/>
    </row>
    <row r="12" spans="1:9" ht="42" customHeight="1" x14ac:dyDescent="0.2">
      <c r="A12" s="563"/>
      <c r="B12" s="563"/>
      <c r="C12" s="563"/>
      <c r="D12" s="563"/>
      <c r="E12" s="557"/>
      <c r="F12" s="557"/>
      <c r="G12" s="559"/>
      <c r="H12" s="559"/>
      <c r="I12" s="559"/>
    </row>
    <row r="13" spans="1:9" ht="42" customHeight="1" x14ac:dyDescent="0.2">
      <c r="A13" s="561"/>
      <c r="B13" s="561"/>
      <c r="C13" s="561"/>
      <c r="D13" s="561"/>
      <c r="E13" s="558"/>
      <c r="F13" s="558"/>
      <c r="G13" s="560"/>
      <c r="H13" s="560"/>
      <c r="I13" s="560"/>
    </row>
    <row r="14" spans="1:9" ht="42" customHeight="1" x14ac:dyDescent="0.2">
      <c r="A14" s="563"/>
      <c r="B14" s="563"/>
      <c r="C14" s="563"/>
      <c r="D14" s="563"/>
      <c r="E14" s="557"/>
      <c r="F14" s="557"/>
      <c r="G14" s="559"/>
      <c r="H14" s="559"/>
      <c r="I14" s="559"/>
    </row>
    <row r="15" spans="1:9" ht="42" customHeight="1" x14ac:dyDescent="0.2">
      <c r="A15" s="561"/>
      <c r="B15" s="561"/>
      <c r="C15" s="561"/>
      <c r="D15" s="561"/>
      <c r="E15" s="558"/>
      <c r="F15" s="558"/>
      <c r="G15" s="560"/>
      <c r="H15" s="560"/>
      <c r="I15" s="560"/>
    </row>
    <row r="16" spans="1:9" ht="42" customHeight="1" x14ac:dyDescent="0.2">
      <c r="A16" s="563"/>
      <c r="B16" s="563"/>
      <c r="C16" s="563"/>
      <c r="D16" s="563"/>
      <c r="E16" s="557"/>
      <c r="F16" s="557"/>
      <c r="G16" s="559"/>
      <c r="H16" s="559"/>
      <c r="I16" s="559"/>
    </row>
    <row r="17" spans="1:9" ht="42" customHeight="1" x14ac:dyDescent="0.2">
      <c r="A17" s="561"/>
      <c r="B17" s="561"/>
      <c r="C17" s="561"/>
      <c r="D17" s="561"/>
      <c r="E17" s="558"/>
      <c r="F17" s="558"/>
      <c r="G17" s="560"/>
      <c r="H17" s="560"/>
      <c r="I17" s="560"/>
    </row>
    <row r="18" spans="1:9" ht="42" customHeight="1" x14ac:dyDescent="0.2">
      <c r="A18" s="563"/>
      <c r="B18" s="563"/>
      <c r="C18" s="563"/>
      <c r="D18" s="563"/>
      <c r="E18" s="557"/>
      <c r="F18" s="557"/>
      <c r="G18" s="559"/>
      <c r="H18" s="559"/>
      <c r="I18" s="559"/>
    </row>
    <row r="19" spans="1:9" ht="42" customHeight="1" x14ac:dyDescent="0.2">
      <c r="A19" s="561"/>
      <c r="B19" s="561"/>
      <c r="C19" s="561"/>
      <c r="D19" s="561"/>
      <c r="E19" s="558"/>
      <c r="F19" s="558"/>
      <c r="G19" s="560"/>
      <c r="H19" s="560"/>
      <c r="I19" s="560"/>
    </row>
    <row r="20" spans="1:9" ht="42" customHeight="1" x14ac:dyDescent="0.2">
      <c r="A20" s="563"/>
      <c r="B20" s="563"/>
      <c r="C20" s="563"/>
      <c r="D20" s="563"/>
      <c r="E20" s="557"/>
      <c r="F20" s="557"/>
      <c r="G20" s="559"/>
      <c r="H20" s="559"/>
      <c r="I20" s="559"/>
    </row>
    <row r="21" spans="1:9" ht="42" customHeight="1" x14ac:dyDescent="0.2">
      <c r="A21" s="561"/>
      <c r="B21" s="561"/>
      <c r="C21" s="561"/>
      <c r="D21" s="561"/>
      <c r="E21" s="558"/>
      <c r="F21" s="558"/>
      <c r="G21" s="560"/>
      <c r="H21" s="560"/>
      <c r="I21" s="560"/>
    </row>
    <row r="22" spans="1:9" ht="12" customHeight="1" x14ac:dyDescent="0.2"/>
    <row r="23" spans="1:9" ht="12" customHeight="1" x14ac:dyDescent="0.2">
      <c r="A23" s="24" t="s">
        <v>161</v>
      </c>
    </row>
    <row r="24" spans="1:9" ht="12" customHeight="1" x14ac:dyDescent="0.2"/>
    <row r="25" spans="1:9" ht="12" customHeight="1" x14ac:dyDescent="0.2"/>
    <row r="26" spans="1:9" ht="12" customHeight="1" x14ac:dyDescent="0.2"/>
    <row r="27" spans="1:9" ht="12" customHeight="1" x14ac:dyDescent="0.2"/>
    <row r="28" spans="1:9" ht="12" customHeight="1" x14ac:dyDescent="0.2"/>
    <row r="29" spans="1:9" x14ac:dyDescent="0.2">
      <c r="A29" s="541"/>
      <c r="B29" s="541"/>
      <c r="C29" s="541"/>
      <c r="D29" s="541"/>
      <c r="F29" s="540"/>
      <c r="G29" s="540"/>
      <c r="H29" s="540"/>
      <c r="I29" s="540"/>
    </row>
    <row r="30" spans="1:9" x14ac:dyDescent="0.2">
      <c r="A30" s="539"/>
      <c r="B30" s="539"/>
      <c r="C30" s="539"/>
      <c r="D30" s="539"/>
      <c r="F30" s="572"/>
      <c r="G30" s="572"/>
      <c r="H30" s="572"/>
      <c r="I30" s="572"/>
    </row>
    <row r="31" spans="1:9" x14ac:dyDescent="0.2">
      <c r="A31" s="28" t="s">
        <v>106</v>
      </c>
      <c r="F31" s="569" t="s">
        <v>274</v>
      </c>
      <c r="G31" s="534"/>
      <c r="H31" s="534"/>
      <c r="I31" s="534"/>
    </row>
    <row r="32" spans="1:9" x14ac:dyDescent="0.2">
      <c r="A32" s="28"/>
      <c r="F32" s="535"/>
      <c r="G32" s="535"/>
      <c r="H32" s="535"/>
      <c r="I32" s="535"/>
    </row>
    <row r="33" spans="6:9" ht="12" customHeight="1" x14ac:dyDescent="0.2"/>
    <row r="34" spans="6:9" ht="12" customHeight="1" x14ac:dyDescent="0.2">
      <c r="F34" s="570"/>
      <c r="G34" s="570"/>
      <c r="H34" s="570"/>
      <c r="I34" s="570"/>
    </row>
    <row r="35" spans="6:9" ht="12" customHeight="1" x14ac:dyDescent="0.2">
      <c r="F35" s="571"/>
      <c r="G35" s="571"/>
      <c r="H35" s="571"/>
      <c r="I35" s="571"/>
    </row>
    <row r="36" spans="6:9" ht="12" customHeight="1" x14ac:dyDescent="0.2">
      <c r="F36" s="534" t="s">
        <v>162</v>
      </c>
      <c r="G36" s="534"/>
      <c r="H36" s="534"/>
      <c r="I36" s="534"/>
    </row>
  </sheetData>
  <sheetProtection password="EDE9" sheet="1" objects="1" scenarios="1" selectLockedCells="1"/>
  <mergeCells count="39">
    <mergeCell ref="A14:D14"/>
    <mergeCell ref="A20:D20"/>
    <mergeCell ref="F29:I29"/>
    <mergeCell ref="F30:I30"/>
    <mergeCell ref="E10:F11"/>
    <mergeCell ref="G10:I11"/>
    <mergeCell ref="A12:D12"/>
    <mergeCell ref="E12:F13"/>
    <mergeCell ref="G12:I13"/>
    <mergeCell ref="A30:D30"/>
    <mergeCell ref="A17:D17"/>
    <mergeCell ref="A21:D21"/>
    <mergeCell ref="A18:D18"/>
    <mergeCell ref="A19:D19"/>
    <mergeCell ref="F31:I32"/>
    <mergeCell ref="F36:I36"/>
    <mergeCell ref="F34:I35"/>
    <mergeCell ref="E16:F17"/>
    <mergeCell ref="G16:I17"/>
    <mergeCell ref="E20:F21"/>
    <mergeCell ref="G20:I21"/>
    <mergeCell ref="E18:F19"/>
    <mergeCell ref="G18:I19"/>
    <mergeCell ref="E6:I6"/>
    <mergeCell ref="A6:D6"/>
    <mergeCell ref="H1:I1"/>
    <mergeCell ref="A4:I4"/>
    <mergeCell ref="A29:D29"/>
    <mergeCell ref="E14:F15"/>
    <mergeCell ref="G14:I15"/>
    <mergeCell ref="A15:D15"/>
    <mergeCell ref="A11:D11"/>
    <mergeCell ref="A8:D8"/>
    <mergeCell ref="A10:D10"/>
    <mergeCell ref="E8:F9"/>
    <mergeCell ref="G8:I9"/>
    <mergeCell ref="A9:D9"/>
    <mergeCell ref="A13:D13"/>
    <mergeCell ref="A16:D16"/>
  </mergeCells>
  <phoneticPr fontId="3" type="noConversion"/>
  <conditionalFormatting sqref="H1">
    <cfRule type="cellIs" dxfId="15" priority="1" stopIfTrue="1" operator="equal">
      <formula>0</formula>
    </cfRule>
  </conditionalFormatting>
  <dataValidations count="1">
    <dataValidation type="list" allowBlank="1" showErrorMessage="1" errorTitle="Verfügungsberechtigung" error="Bitte auswählen!_x000a_E-Einzeln_x000a_G-Gemeinsam" sqref="E10:F21">
      <formula1>"E-Einzeln,G-Gemeinsam"</formula1>
    </dataValidation>
  </dataValidations>
  <pageMargins left="0.59055118110236227" right="0.39370078740157483" top="0.19685039370078741" bottom="0.19685039370078741" header="0.19685039370078741" footer="0.19685039370078741"/>
  <pageSetup paperSize="9" fitToHeight="0"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86"/>
  <sheetViews>
    <sheetView showGridLines="0" zoomScaleNormal="100" workbookViewId="0">
      <selection activeCell="E8" sqref="E8:R8"/>
    </sheetView>
  </sheetViews>
  <sheetFormatPr baseColWidth="10" defaultColWidth="10.42578125" defaultRowHeight="12" x14ac:dyDescent="0.2"/>
  <cols>
    <col min="1" max="1" width="5.140625" style="333" customWidth="1"/>
    <col min="2" max="18" width="5.140625" style="313" customWidth="1"/>
    <col min="19" max="19" width="1.5703125" style="313" customWidth="1"/>
    <col min="20" max="20" width="11.5703125" style="313" hidden="1" customWidth="1"/>
    <col min="21" max="16384" width="10.42578125" style="313"/>
  </cols>
  <sheetData>
    <row r="1" spans="1:20" ht="15" customHeight="1" x14ac:dyDescent="0.2">
      <c r="A1" s="315" t="s">
        <v>405</v>
      </c>
      <c r="B1" s="312"/>
      <c r="C1" s="314"/>
      <c r="D1" s="314"/>
      <c r="E1" s="314"/>
      <c r="F1" s="314"/>
      <c r="G1" s="314"/>
      <c r="H1" s="314"/>
      <c r="I1" s="314"/>
      <c r="J1" s="314"/>
      <c r="K1" s="314"/>
      <c r="L1" s="314"/>
      <c r="M1" s="314"/>
      <c r="N1" s="91" t="s">
        <v>354</v>
      </c>
      <c r="O1" s="258" t="str">
        <f>'Seite 1'!$H$20</f>
        <v>F-JH</v>
      </c>
      <c r="P1" s="259"/>
      <c r="Q1" s="259"/>
      <c r="R1" s="259"/>
      <c r="S1" s="298"/>
      <c r="T1" s="352"/>
    </row>
    <row r="2" spans="1:20" ht="15" customHeight="1" x14ac:dyDescent="0.2">
      <c r="A2" s="313"/>
      <c r="N2" s="12"/>
      <c r="O2" s="57"/>
      <c r="P2" s="316"/>
      <c r="Q2" s="316"/>
      <c r="S2" s="55" t="str">
        <f>'Seite 1'!$A$65</f>
        <v>Antrag zum Landesjugendförderplan</v>
      </c>
      <c r="T2" s="352"/>
    </row>
    <row r="3" spans="1:20" ht="15" customHeight="1" x14ac:dyDescent="0.2">
      <c r="A3" s="313"/>
      <c r="N3" s="6"/>
      <c r="O3" s="13"/>
      <c r="P3" s="316"/>
      <c r="Q3" s="316"/>
      <c r="S3" s="56" t="str">
        <f>'Seite 1'!$A$66</f>
        <v>Formularversion: V 2.1 vom 31.08.23 - öffentlich -</v>
      </c>
      <c r="T3" s="352"/>
    </row>
    <row r="4" spans="1:20" s="1" customFormat="1" ht="18" customHeight="1" x14ac:dyDescent="0.2">
      <c r="A4" s="582" t="str">
        <f>CONCATENATE("Formblatt ",'Seite 2'!B39,": ",'Seite 2'!C39)</f>
        <v>Formblatt 1: Berechnung der Personalausgaben</v>
      </c>
      <c r="B4" s="583"/>
      <c r="C4" s="583"/>
      <c r="D4" s="583"/>
      <c r="E4" s="583"/>
      <c r="F4" s="583"/>
      <c r="G4" s="583"/>
      <c r="H4" s="583"/>
      <c r="I4" s="583"/>
      <c r="J4" s="583"/>
      <c r="K4" s="583"/>
      <c r="L4" s="583"/>
      <c r="M4" s="583"/>
      <c r="N4" s="583"/>
      <c r="O4" s="583"/>
      <c r="P4" s="583"/>
      <c r="Q4" s="583"/>
      <c r="R4" s="583"/>
      <c r="S4" s="584"/>
      <c r="T4" s="352"/>
    </row>
    <row r="5" spans="1:20" s="1" customFormat="1" ht="15" customHeight="1" x14ac:dyDescent="0.2">
      <c r="A5" s="362" t="s">
        <v>459</v>
      </c>
      <c r="B5" s="365"/>
      <c r="C5" s="365"/>
      <c r="D5" s="365"/>
      <c r="E5" s="365"/>
      <c r="F5" s="365"/>
      <c r="G5" s="365"/>
      <c r="H5" s="365"/>
      <c r="I5" s="365"/>
      <c r="J5" s="365"/>
      <c r="K5" s="365"/>
      <c r="L5" s="365"/>
      <c r="M5" s="365"/>
      <c r="N5" s="365"/>
      <c r="O5" s="365"/>
      <c r="P5" s="365"/>
      <c r="Q5" s="365"/>
      <c r="R5" s="365"/>
      <c r="S5" s="366"/>
      <c r="T5" s="352"/>
    </row>
    <row r="6" spans="1:20" s="4" customFormat="1" ht="18" customHeight="1" x14ac:dyDescent="0.2">
      <c r="A6" s="585" t="str">
        <f>IF('Seite 1'!$D$24="","Antragsteller/Träger",'Seite 1'!$D$24)</f>
        <v>Antragsteller/Träger</v>
      </c>
      <c r="B6" s="586"/>
      <c r="C6" s="586"/>
      <c r="D6" s="586"/>
      <c r="E6" s="586"/>
      <c r="F6" s="586"/>
      <c r="G6" s="586"/>
      <c r="H6" s="586"/>
      <c r="I6" s="586"/>
      <c r="J6" s="586"/>
      <c r="K6" s="586"/>
      <c r="L6" s="586"/>
      <c r="M6" s="586"/>
      <c r="N6" s="586"/>
      <c r="O6" s="586"/>
      <c r="P6" s="586"/>
      <c r="Q6" s="586"/>
      <c r="R6" s="586"/>
      <c r="S6" s="587"/>
      <c r="T6" s="352"/>
    </row>
    <row r="7" spans="1:20" ht="8.1" customHeight="1" x14ac:dyDescent="0.2">
      <c r="A7" s="335"/>
      <c r="B7" s="312"/>
      <c r="C7" s="312"/>
      <c r="D7" s="312"/>
      <c r="E7" s="312"/>
      <c r="F7" s="312"/>
      <c r="G7" s="312"/>
      <c r="H7" s="312"/>
      <c r="I7" s="312"/>
      <c r="J7" s="312"/>
      <c r="K7" s="312"/>
      <c r="L7" s="312"/>
      <c r="M7" s="312"/>
      <c r="N7" s="312"/>
      <c r="O7" s="312"/>
      <c r="P7" s="312"/>
      <c r="Q7" s="312"/>
      <c r="R7" s="312"/>
      <c r="S7" s="336"/>
      <c r="T7" s="352"/>
    </row>
    <row r="8" spans="1:20" ht="18" customHeight="1" x14ac:dyDescent="0.2">
      <c r="A8" s="337" t="s">
        <v>428</v>
      </c>
      <c r="B8" s="318"/>
      <c r="C8" s="318"/>
      <c r="D8" s="318"/>
      <c r="E8" s="588"/>
      <c r="F8" s="589"/>
      <c r="G8" s="589"/>
      <c r="H8" s="589"/>
      <c r="I8" s="589"/>
      <c r="J8" s="589"/>
      <c r="K8" s="589"/>
      <c r="L8" s="589"/>
      <c r="M8" s="589"/>
      <c r="N8" s="589"/>
      <c r="O8" s="589"/>
      <c r="P8" s="589"/>
      <c r="Q8" s="589"/>
      <c r="R8" s="590"/>
      <c r="S8" s="336"/>
      <c r="T8" s="352"/>
    </row>
    <row r="9" spans="1:20" ht="12" customHeight="1" x14ac:dyDescent="0.2">
      <c r="A9" s="346" t="s">
        <v>429</v>
      </c>
      <c r="B9" s="318"/>
      <c r="C9" s="318"/>
      <c r="D9" s="318"/>
      <c r="E9" s="312"/>
      <c r="F9" s="312"/>
      <c r="G9" s="312"/>
      <c r="H9" s="312"/>
      <c r="I9" s="312"/>
      <c r="J9" s="312"/>
      <c r="K9" s="312"/>
      <c r="L9" s="312"/>
      <c r="M9" s="312"/>
      <c r="N9" s="312"/>
      <c r="O9" s="312"/>
      <c r="P9" s="312"/>
      <c r="Q9" s="312"/>
      <c r="R9" s="312"/>
      <c r="S9" s="336"/>
      <c r="T9" s="352"/>
    </row>
    <row r="10" spans="1:20" ht="3.95" customHeight="1" x14ac:dyDescent="0.2">
      <c r="A10" s="337"/>
      <c r="B10" s="318"/>
      <c r="C10" s="318"/>
      <c r="D10" s="318"/>
      <c r="E10" s="312"/>
      <c r="F10" s="312"/>
      <c r="G10" s="312"/>
      <c r="H10" s="312"/>
      <c r="I10" s="312"/>
      <c r="J10" s="312"/>
      <c r="K10" s="312"/>
      <c r="L10" s="312"/>
      <c r="M10" s="312"/>
      <c r="N10" s="312"/>
      <c r="O10" s="312"/>
      <c r="P10" s="312"/>
      <c r="Q10" s="312"/>
      <c r="R10" s="312"/>
      <c r="S10" s="336"/>
      <c r="T10" s="352"/>
    </row>
    <row r="11" spans="1:20" ht="18" customHeight="1" x14ac:dyDescent="0.2">
      <c r="A11" s="337" t="s">
        <v>12</v>
      </c>
      <c r="B11" s="312"/>
      <c r="C11" s="312"/>
      <c r="D11" s="312"/>
      <c r="E11" s="588"/>
      <c r="F11" s="589"/>
      <c r="G11" s="589"/>
      <c r="H11" s="589"/>
      <c r="I11" s="589"/>
      <c r="J11" s="589"/>
      <c r="K11" s="589"/>
      <c r="L11" s="589"/>
      <c r="M11" s="589"/>
      <c r="N11" s="589"/>
      <c r="O11" s="589"/>
      <c r="P11" s="589"/>
      <c r="Q11" s="589"/>
      <c r="R11" s="590"/>
      <c r="S11" s="336"/>
      <c r="T11" s="352"/>
    </row>
    <row r="12" spans="1:20" ht="3.95" customHeight="1" x14ac:dyDescent="0.2">
      <c r="A12" s="335"/>
      <c r="B12" s="312"/>
      <c r="C12" s="312"/>
      <c r="D12" s="312"/>
      <c r="E12" s="312"/>
      <c r="F12" s="312"/>
      <c r="G12" s="312"/>
      <c r="H12" s="312"/>
      <c r="I12" s="312"/>
      <c r="J12" s="312"/>
      <c r="K12" s="312"/>
      <c r="L12" s="312"/>
      <c r="M12" s="312"/>
      <c r="N12" s="312"/>
      <c r="O12" s="312"/>
      <c r="P12" s="312"/>
      <c r="Q12" s="312"/>
      <c r="R12" s="312"/>
      <c r="S12" s="336"/>
      <c r="T12" s="352"/>
    </row>
    <row r="13" spans="1:20" ht="18" customHeight="1" x14ac:dyDescent="0.2">
      <c r="A13" s="337" t="s">
        <v>415</v>
      </c>
      <c r="B13" s="312"/>
      <c r="C13" s="312"/>
      <c r="D13" s="312"/>
      <c r="E13" s="588"/>
      <c r="F13" s="589"/>
      <c r="G13" s="589"/>
      <c r="H13" s="589"/>
      <c r="I13" s="589"/>
      <c r="J13" s="589"/>
      <c r="K13" s="589"/>
      <c r="L13" s="589"/>
      <c r="M13" s="589"/>
      <c r="N13" s="589"/>
      <c r="O13" s="589"/>
      <c r="P13" s="589"/>
      <c r="Q13" s="589"/>
      <c r="R13" s="590"/>
      <c r="S13" s="336"/>
      <c r="T13" s="352"/>
    </row>
    <row r="14" spans="1:20" ht="3.95" customHeight="1" x14ac:dyDescent="0.2">
      <c r="A14" s="338"/>
      <c r="B14" s="312"/>
      <c r="C14" s="312"/>
      <c r="D14" s="312"/>
      <c r="E14" s="312"/>
      <c r="F14" s="312"/>
      <c r="G14" s="312"/>
      <c r="H14" s="312"/>
      <c r="I14" s="312"/>
      <c r="J14" s="312"/>
      <c r="K14" s="312"/>
      <c r="L14" s="312"/>
      <c r="M14" s="312"/>
      <c r="N14" s="317"/>
      <c r="O14" s="317"/>
      <c r="P14" s="317"/>
      <c r="Q14" s="317"/>
      <c r="R14" s="317"/>
      <c r="S14" s="336"/>
      <c r="T14" s="352"/>
    </row>
    <row r="15" spans="1:20" ht="18" customHeight="1" x14ac:dyDescent="0.2">
      <c r="A15" s="337" t="s">
        <v>416</v>
      </c>
      <c r="B15" s="312"/>
      <c r="C15" s="312"/>
      <c r="D15" s="312"/>
      <c r="E15" s="588"/>
      <c r="F15" s="589"/>
      <c r="G15" s="589"/>
      <c r="H15" s="589"/>
      <c r="I15" s="589"/>
      <c r="J15" s="589"/>
      <c r="K15" s="589"/>
      <c r="L15" s="589"/>
      <c r="M15" s="589"/>
      <c r="N15" s="589"/>
      <c r="O15" s="589"/>
      <c r="P15" s="589"/>
      <c r="Q15" s="589"/>
      <c r="R15" s="590"/>
      <c r="S15" s="336"/>
      <c r="T15" s="352"/>
    </row>
    <row r="16" spans="1:20" ht="3.95" customHeight="1" x14ac:dyDescent="0.2">
      <c r="A16" s="338"/>
      <c r="B16" s="312"/>
      <c r="C16" s="312"/>
      <c r="D16" s="312"/>
      <c r="E16" s="312"/>
      <c r="F16" s="312"/>
      <c r="G16" s="312"/>
      <c r="H16" s="312"/>
      <c r="I16" s="312"/>
      <c r="J16" s="312"/>
      <c r="K16" s="312"/>
      <c r="L16" s="312"/>
      <c r="M16" s="312"/>
      <c r="N16" s="317"/>
      <c r="O16" s="317"/>
      <c r="P16" s="317"/>
      <c r="Q16" s="317"/>
      <c r="R16" s="317"/>
      <c r="S16" s="336"/>
      <c r="T16" s="352"/>
    </row>
    <row r="17" spans="1:20" ht="18" customHeight="1" x14ac:dyDescent="0.2">
      <c r="A17" s="337" t="s">
        <v>9</v>
      </c>
      <c r="B17" s="312"/>
      <c r="C17" s="312"/>
      <c r="D17" s="317"/>
      <c r="E17" s="312"/>
      <c r="F17" s="312"/>
      <c r="G17" s="312"/>
      <c r="H17" s="312"/>
      <c r="I17" s="312"/>
      <c r="J17" s="312"/>
      <c r="K17" s="312"/>
      <c r="L17" s="312"/>
      <c r="M17" s="312"/>
      <c r="N17" s="312"/>
      <c r="O17" s="312"/>
      <c r="P17" s="609"/>
      <c r="Q17" s="610"/>
      <c r="R17" s="611"/>
      <c r="S17" s="336"/>
      <c r="T17" s="352"/>
    </row>
    <row r="18" spans="1:20" ht="3.95" customHeight="1" x14ac:dyDescent="0.2">
      <c r="A18" s="338"/>
      <c r="B18" s="312"/>
      <c r="C18" s="312"/>
      <c r="D18" s="317"/>
      <c r="E18" s="317"/>
      <c r="F18" s="317"/>
      <c r="G18" s="312"/>
      <c r="H18" s="312"/>
      <c r="I18" s="312"/>
      <c r="J18" s="312"/>
      <c r="K18" s="312"/>
      <c r="L18" s="312"/>
      <c r="M18" s="312"/>
      <c r="N18" s="312"/>
      <c r="O18" s="312"/>
      <c r="P18" s="312"/>
      <c r="Q18" s="312"/>
      <c r="R18" s="317"/>
      <c r="S18" s="336"/>
      <c r="T18" s="352"/>
    </row>
    <row r="19" spans="1:20" ht="18" customHeight="1" x14ac:dyDescent="0.2">
      <c r="A19" s="337" t="s">
        <v>417</v>
      </c>
      <c r="B19" s="312"/>
      <c r="C19" s="312"/>
      <c r="D19" s="317"/>
      <c r="E19" s="317"/>
      <c r="F19" s="317"/>
      <c r="G19" s="312"/>
      <c r="H19" s="312"/>
      <c r="I19" s="312"/>
      <c r="J19" s="312"/>
      <c r="K19" s="312"/>
      <c r="L19" s="312"/>
      <c r="M19" s="312"/>
      <c r="N19" s="312"/>
      <c r="O19" s="312"/>
      <c r="P19" s="612"/>
      <c r="Q19" s="613"/>
      <c r="R19" s="614"/>
      <c r="S19" s="336"/>
      <c r="T19" s="352"/>
    </row>
    <row r="20" spans="1:20" ht="8.1" customHeight="1" x14ac:dyDescent="0.2">
      <c r="A20" s="338"/>
      <c r="B20" s="312"/>
      <c r="C20" s="312"/>
      <c r="D20" s="317"/>
      <c r="E20" s="317"/>
      <c r="F20" s="317"/>
      <c r="G20" s="312"/>
      <c r="H20" s="312"/>
      <c r="I20" s="312"/>
      <c r="J20" s="312"/>
      <c r="K20" s="312"/>
      <c r="L20" s="312"/>
      <c r="M20" s="312"/>
      <c r="N20" s="312"/>
      <c r="O20" s="312"/>
      <c r="P20" s="312"/>
      <c r="Q20" s="312"/>
      <c r="R20" s="317"/>
      <c r="S20" s="336"/>
      <c r="T20" s="352"/>
    </row>
    <row r="21" spans="1:20" ht="18" customHeight="1" x14ac:dyDescent="0.2">
      <c r="A21" s="594" t="s">
        <v>425</v>
      </c>
      <c r="B21" s="595"/>
      <c r="C21" s="595"/>
      <c r="D21" s="595"/>
      <c r="E21" s="595"/>
      <c r="F21" s="595"/>
      <c r="G21" s="595"/>
      <c r="H21" s="595"/>
      <c r="I21" s="595"/>
      <c r="J21" s="595"/>
      <c r="K21" s="595"/>
      <c r="L21" s="595"/>
      <c r="M21" s="595"/>
      <c r="N21" s="595"/>
      <c r="O21" s="595"/>
      <c r="P21" s="312"/>
      <c r="Q21" s="312"/>
      <c r="R21" s="312"/>
      <c r="S21" s="336"/>
      <c r="T21" s="352"/>
    </row>
    <row r="22" spans="1:20" s="312" customFormat="1" ht="12" customHeight="1" x14ac:dyDescent="0.2">
      <c r="A22" s="594"/>
      <c r="B22" s="595"/>
      <c r="C22" s="595"/>
      <c r="D22" s="595"/>
      <c r="E22" s="595"/>
      <c r="F22" s="595"/>
      <c r="G22" s="595"/>
      <c r="H22" s="595"/>
      <c r="I22" s="595"/>
      <c r="J22" s="595"/>
      <c r="K22" s="595"/>
      <c r="L22" s="595"/>
      <c r="M22" s="595"/>
      <c r="N22" s="595"/>
      <c r="O22" s="595"/>
      <c r="R22" s="317"/>
      <c r="S22" s="336"/>
      <c r="T22" s="353"/>
    </row>
    <row r="23" spans="1:20" s="312" customFormat="1" ht="12" customHeight="1" x14ac:dyDescent="0.2">
      <c r="A23" s="594"/>
      <c r="B23" s="595"/>
      <c r="C23" s="595"/>
      <c r="D23" s="595"/>
      <c r="E23" s="595"/>
      <c r="F23" s="595"/>
      <c r="G23" s="595"/>
      <c r="H23" s="595"/>
      <c r="I23" s="595"/>
      <c r="J23" s="595"/>
      <c r="K23" s="595"/>
      <c r="L23" s="595"/>
      <c r="M23" s="595"/>
      <c r="N23" s="595"/>
      <c r="O23" s="595"/>
      <c r="R23" s="317"/>
      <c r="S23" s="336"/>
      <c r="T23" s="353"/>
    </row>
    <row r="24" spans="1:20" s="312" customFormat="1" ht="12" customHeight="1" x14ac:dyDescent="0.2">
      <c r="A24" s="594"/>
      <c r="B24" s="595"/>
      <c r="C24" s="595"/>
      <c r="D24" s="595"/>
      <c r="E24" s="595"/>
      <c r="F24" s="595"/>
      <c r="G24" s="595"/>
      <c r="H24" s="595"/>
      <c r="I24" s="595"/>
      <c r="J24" s="595"/>
      <c r="K24" s="595"/>
      <c r="L24" s="595"/>
      <c r="M24" s="595"/>
      <c r="N24" s="595"/>
      <c r="O24" s="595"/>
      <c r="R24" s="317"/>
      <c r="S24" s="336"/>
      <c r="T24" s="353"/>
    </row>
    <row r="25" spans="1:20" s="312" customFormat="1" ht="12" customHeight="1" x14ac:dyDescent="0.2">
      <c r="A25" s="594"/>
      <c r="B25" s="595"/>
      <c r="C25" s="595"/>
      <c r="D25" s="595"/>
      <c r="E25" s="595"/>
      <c r="F25" s="595"/>
      <c r="G25" s="595"/>
      <c r="H25" s="595"/>
      <c r="I25" s="595"/>
      <c r="J25" s="595"/>
      <c r="K25" s="595"/>
      <c r="L25" s="595"/>
      <c r="M25" s="595"/>
      <c r="N25" s="595"/>
      <c r="O25" s="595"/>
      <c r="R25" s="317"/>
      <c r="S25" s="336"/>
      <c r="T25" s="353"/>
    </row>
    <row r="26" spans="1:20" s="312" customFormat="1" ht="3.95" customHeight="1" x14ac:dyDescent="0.2">
      <c r="A26" s="338"/>
      <c r="D26" s="317"/>
      <c r="E26" s="317"/>
      <c r="F26" s="317"/>
      <c r="R26" s="317"/>
      <c r="S26" s="336"/>
      <c r="T26" s="353"/>
    </row>
    <row r="27" spans="1:20" ht="18" customHeight="1" x14ac:dyDescent="0.2">
      <c r="A27" s="337" t="s">
        <v>406</v>
      </c>
      <c r="B27" s="312"/>
      <c r="C27" s="312"/>
      <c r="D27" s="317"/>
      <c r="E27" s="317"/>
      <c r="F27" s="317"/>
      <c r="G27" s="312"/>
      <c r="H27" s="312"/>
      <c r="I27" s="312"/>
      <c r="J27" s="312"/>
      <c r="K27" s="312"/>
      <c r="L27" s="312"/>
      <c r="M27" s="312"/>
      <c r="N27" s="312"/>
      <c r="O27" s="312"/>
      <c r="P27" s="312"/>
      <c r="Q27" s="312"/>
      <c r="R27" s="312"/>
      <c r="S27" s="336"/>
      <c r="T27" s="352"/>
    </row>
    <row r="28" spans="1:20" s="312" customFormat="1" ht="3.95" customHeight="1" x14ac:dyDescent="0.2">
      <c r="A28" s="338"/>
      <c r="D28" s="317"/>
      <c r="E28" s="317"/>
      <c r="F28" s="317"/>
      <c r="R28" s="317"/>
      <c r="S28" s="336"/>
      <c r="T28" s="353"/>
    </row>
    <row r="29" spans="1:20" s="312" customFormat="1" ht="18" customHeight="1" x14ac:dyDescent="0.2">
      <c r="A29" s="339" t="s">
        <v>150</v>
      </c>
      <c r="C29" s="312" t="s">
        <v>151</v>
      </c>
      <c r="E29" s="317"/>
      <c r="F29" s="317"/>
      <c r="R29" s="317"/>
      <c r="S29" s="336"/>
      <c r="T29" s="353"/>
    </row>
    <row r="30" spans="1:20" s="312" customFormat="1" ht="3.95" customHeight="1" x14ac:dyDescent="0.2">
      <c r="A30" s="338"/>
      <c r="D30" s="317"/>
      <c r="E30" s="317"/>
      <c r="F30" s="317"/>
      <c r="R30" s="317"/>
      <c r="S30" s="336"/>
      <c r="T30" s="353"/>
    </row>
    <row r="31" spans="1:20" s="312" customFormat="1" ht="18" customHeight="1" x14ac:dyDescent="0.2">
      <c r="A31" s="337"/>
      <c r="D31" s="318"/>
      <c r="E31" s="317"/>
      <c r="F31" s="317"/>
      <c r="R31" s="317"/>
      <c r="S31" s="336"/>
      <c r="T31" s="353"/>
    </row>
    <row r="32" spans="1:20" s="312" customFormat="1" ht="3.95" customHeight="1" x14ac:dyDescent="0.2">
      <c r="A32" s="338"/>
      <c r="D32" s="317"/>
      <c r="E32" s="317"/>
      <c r="F32" s="317"/>
      <c r="R32" s="317"/>
      <c r="S32" s="336"/>
      <c r="T32" s="353"/>
    </row>
    <row r="33" spans="1:20" ht="18" customHeight="1" x14ac:dyDescent="0.2">
      <c r="A33" s="338"/>
      <c r="B33" s="312"/>
      <c r="C33" s="601" t="s">
        <v>407</v>
      </c>
      <c r="D33" s="601"/>
      <c r="E33" s="601"/>
      <c r="F33" s="601"/>
      <c r="G33" s="601"/>
      <c r="H33" s="601"/>
      <c r="I33" s="601"/>
      <c r="J33" s="601"/>
      <c r="K33" s="601"/>
      <c r="L33" s="601"/>
      <c r="M33" s="601"/>
      <c r="N33" s="601"/>
      <c r="O33" s="601"/>
      <c r="P33" s="312"/>
      <c r="Q33" s="312"/>
      <c r="R33" s="312"/>
      <c r="S33" s="336"/>
      <c r="T33" s="352"/>
    </row>
    <row r="34" spans="1:20" ht="9.9499999999999993" customHeight="1" x14ac:dyDescent="0.2">
      <c r="A34" s="338"/>
      <c r="B34" s="312"/>
      <c r="C34" s="601"/>
      <c r="D34" s="601"/>
      <c r="E34" s="601"/>
      <c r="F34" s="601"/>
      <c r="G34" s="601"/>
      <c r="H34" s="601"/>
      <c r="I34" s="601"/>
      <c r="J34" s="601"/>
      <c r="K34" s="601"/>
      <c r="L34" s="601"/>
      <c r="M34" s="601"/>
      <c r="N34" s="601"/>
      <c r="O34" s="601"/>
      <c r="P34" s="312"/>
      <c r="Q34" s="312"/>
      <c r="R34" s="312"/>
      <c r="S34" s="336"/>
      <c r="T34" s="352"/>
    </row>
    <row r="35" spans="1:20" ht="3.95" customHeight="1" x14ac:dyDescent="0.2">
      <c r="A35" s="338"/>
      <c r="B35" s="312"/>
      <c r="C35" s="319"/>
      <c r="D35" s="319"/>
      <c r="E35" s="319"/>
      <c r="F35" s="319"/>
      <c r="G35" s="319"/>
      <c r="H35" s="319"/>
      <c r="I35" s="319"/>
      <c r="J35" s="319"/>
      <c r="K35" s="319"/>
      <c r="L35" s="319"/>
      <c r="M35" s="319"/>
      <c r="N35" s="319"/>
      <c r="O35" s="312"/>
      <c r="P35" s="312"/>
      <c r="Q35" s="312"/>
      <c r="R35" s="312"/>
      <c r="S35" s="336"/>
      <c r="T35" s="352"/>
    </row>
    <row r="36" spans="1:20" s="312" customFormat="1" ht="17.100000000000001" customHeight="1" x14ac:dyDescent="0.2">
      <c r="A36" s="338"/>
      <c r="C36" s="320" t="s">
        <v>150</v>
      </c>
      <c r="E36" s="321" t="s">
        <v>152</v>
      </c>
      <c r="F36" s="322"/>
      <c r="G36" s="602"/>
      <c r="H36" s="603"/>
      <c r="J36" s="321" t="s">
        <v>408</v>
      </c>
      <c r="K36" s="323"/>
      <c r="L36" s="323"/>
      <c r="M36" s="323"/>
      <c r="S36" s="336"/>
      <c r="T36" s="353"/>
    </row>
    <row r="37" spans="1:20" s="312" customFormat="1" ht="3.95" customHeight="1" x14ac:dyDescent="0.2">
      <c r="A37" s="338"/>
      <c r="D37" s="317"/>
      <c r="E37" s="317"/>
      <c r="F37" s="317"/>
      <c r="R37" s="317"/>
      <c r="S37" s="336"/>
      <c r="T37" s="353"/>
    </row>
    <row r="38" spans="1:20" s="312" customFormat="1" ht="17.100000000000001" customHeight="1" x14ac:dyDescent="0.2">
      <c r="A38" s="338"/>
      <c r="J38" s="321" t="s">
        <v>153</v>
      </c>
      <c r="M38" s="602"/>
      <c r="N38" s="603"/>
      <c r="O38" s="334" t="s">
        <v>167</v>
      </c>
      <c r="P38" s="604"/>
      <c r="Q38" s="605"/>
      <c r="R38" s="606"/>
      <c r="S38" s="336"/>
      <c r="T38" s="353"/>
    </row>
    <row r="39" spans="1:20" s="312" customFormat="1" ht="3.95" customHeight="1" x14ac:dyDescent="0.2">
      <c r="A39" s="338"/>
      <c r="D39" s="317"/>
      <c r="E39" s="317"/>
      <c r="F39" s="317"/>
      <c r="R39" s="317"/>
      <c r="S39" s="336"/>
      <c r="T39" s="353"/>
    </row>
    <row r="40" spans="1:20" s="312" customFormat="1" ht="17.100000000000001" customHeight="1" x14ac:dyDescent="0.2">
      <c r="A40" s="338"/>
      <c r="D40" s="318"/>
      <c r="E40" s="322"/>
      <c r="F40" s="322"/>
      <c r="G40" s="322"/>
      <c r="H40" s="322"/>
      <c r="I40" s="322"/>
      <c r="J40" s="322"/>
      <c r="K40" s="322"/>
      <c r="M40" s="602"/>
      <c r="N40" s="603"/>
      <c r="O40" s="334" t="s">
        <v>167</v>
      </c>
      <c r="P40" s="604"/>
      <c r="Q40" s="605"/>
      <c r="R40" s="606"/>
      <c r="S40" s="336"/>
      <c r="T40" s="353"/>
    </row>
    <row r="41" spans="1:20" s="312" customFormat="1" ht="8.1" customHeight="1" x14ac:dyDescent="0.2">
      <c r="A41" s="338"/>
      <c r="D41" s="317"/>
      <c r="E41" s="317"/>
      <c r="F41" s="317"/>
      <c r="M41" s="324"/>
      <c r="N41" s="324"/>
      <c r="P41" s="324"/>
      <c r="Q41" s="324"/>
      <c r="R41" s="325"/>
      <c r="S41" s="336"/>
      <c r="T41" s="353"/>
    </row>
    <row r="42" spans="1:20" ht="17.100000000000001" customHeight="1" x14ac:dyDescent="0.2">
      <c r="A42" s="337" t="s">
        <v>426</v>
      </c>
      <c r="B42" s="312"/>
      <c r="C42" s="312"/>
      <c r="D42" s="312"/>
      <c r="E42" s="312"/>
      <c r="F42" s="312"/>
      <c r="G42" s="312"/>
      <c r="H42" s="604"/>
      <c r="I42" s="605"/>
      <c r="J42" s="606"/>
      <c r="K42" s="316" t="s">
        <v>167</v>
      </c>
      <c r="L42" s="604"/>
      <c r="M42" s="605"/>
      <c r="N42" s="606"/>
      <c r="O42" s="312"/>
      <c r="P42" s="354" t="s">
        <v>433</v>
      </c>
      <c r="Q42" s="607">
        <f>IF(OR(H42=0,L42=0),0,DAYS360(H42,L42+1,TRUE))</f>
        <v>0</v>
      </c>
      <c r="R42" s="608"/>
      <c r="S42" s="336"/>
      <c r="T42" s="352">
        <f>ROUND(Q42/30,2)</f>
        <v>0</v>
      </c>
    </row>
    <row r="43" spans="1:20" ht="3.95" customHeight="1" x14ac:dyDescent="0.2">
      <c r="A43" s="338"/>
      <c r="B43" s="312"/>
      <c r="C43" s="312"/>
      <c r="D43" s="317"/>
      <c r="E43" s="317"/>
      <c r="F43" s="317"/>
      <c r="G43" s="312"/>
      <c r="H43" s="312"/>
      <c r="I43" s="312"/>
      <c r="J43" s="312"/>
      <c r="K43" s="312"/>
      <c r="L43" s="312"/>
      <c r="M43" s="312"/>
      <c r="N43" s="312"/>
      <c r="O43" s="312"/>
      <c r="P43" s="312"/>
      <c r="Q43" s="312"/>
      <c r="R43" s="317"/>
      <c r="S43" s="336"/>
      <c r="T43" s="352"/>
    </row>
    <row r="44" spans="1:20" ht="17.100000000000001" customHeight="1" x14ac:dyDescent="0.2">
      <c r="A44" s="337" t="s">
        <v>431</v>
      </c>
      <c r="B44" s="326"/>
      <c r="C44" s="326"/>
      <c r="D44" s="327"/>
      <c r="E44" s="328"/>
      <c r="F44" s="328"/>
      <c r="G44" s="312"/>
      <c r="H44" s="312"/>
      <c r="I44" s="312"/>
      <c r="J44" s="312"/>
      <c r="K44" s="312"/>
      <c r="L44" s="354" t="s">
        <v>154</v>
      </c>
      <c r="M44" s="602"/>
      <c r="N44" s="603"/>
      <c r="O44" s="312"/>
      <c r="P44" s="312"/>
      <c r="Q44" s="312"/>
      <c r="R44" s="312"/>
      <c r="S44" s="336"/>
      <c r="T44" s="352"/>
    </row>
    <row r="45" spans="1:20" ht="3.95" customHeight="1" x14ac:dyDescent="0.2">
      <c r="A45" s="338"/>
      <c r="B45" s="312"/>
      <c r="C45" s="312"/>
      <c r="D45" s="317"/>
      <c r="E45" s="317"/>
      <c r="F45" s="317"/>
      <c r="G45" s="312"/>
      <c r="H45" s="312"/>
      <c r="I45" s="312"/>
      <c r="J45" s="312"/>
      <c r="K45" s="312"/>
      <c r="L45" s="312"/>
      <c r="M45" s="317"/>
      <c r="N45" s="312"/>
      <c r="O45" s="312"/>
      <c r="P45" s="312"/>
      <c r="Q45" s="312"/>
      <c r="R45" s="312"/>
      <c r="S45" s="336"/>
      <c r="T45" s="352"/>
    </row>
    <row r="46" spans="1:20" ht="17.100000000000001" customHeight="1" x14ac:dyDescent="0.2">
      <c r="A46" s="338"/>
      <c r="B46" s="312" t="s">
        <v>432</v>
      </c>
      <c r="C46" s="312"/>
      <c r="D46" s="327"/>
      <c r="E46" s="328"/>
      <c r="F46" s="328"/>
      <c r="G46" s="312"/>
      <c r="H46" s="312"/>
      <c r="I46" s="312"/>
      <c r="J46" s="312"/>
      <c r="K46" s="312"/>
      <c r="L46" s="354" t="s">
        <v>154</v>
      </c>
      <c r="M46" s="602"/>
      <c r="N46" s="603"/>
      <c r="O46" s="312"/>
      <c r="P46" s="312"/>
      <c r="Q46" s="312"/>
      <c r="R46" s="312"/>
      <c r="S46" s="336"/>
      <c r="T46" s="352"/>
    </row>
    <row r="47" spans="1:20" ht="8.1" customHeight="1" x14ac:dyDescent="0.2">
      <c r="A47" s="335"/>
      <c r="B47" s="312"/>
      <c r="C47" s="312"/>
      <c r="D47" s="312"/>
      <c r="E47" s="312"/>
      <c r="F47" s="312"/>
      <c r="G47" s="312"/>
      <c r="H47" s="312"/>
      <c r="I47" s="312"/>
      <c r="J47" s="312"/>
      <c r="K47" s="312"/>
      <c r="L47" s="312"/>
      <c r="M47" s="312"/>
      <c r="N47" s="312"/>
      <c r="O47" s="312"/>
      <c r="P47" s="312"/>
      <c r="Q47" s="312"/>
      <c r="R47" s="312"/>
      <c r="S47" s="336"/>
      <c r="T47" s="352"/>
    </row>
    <row r="48" spans="1:20" ht="15" customHeight="1" x14ac:dyDescent="0.2">
      <c r="A48" s="337" t="s">
        <v>430</v>
      </c>
      <c r="B48" s="312"/>
      <c r="C48" s="312"/>
      <c r="D48" s="312"/>
      <c r="E48" s="312"/>
      <c r="F48" s="312"/>
      <c r="G48" s="312"/>
      <c r="H48" s="312"/>
      <c r="I48" s="312"/>
      <c r="J48" s="312"/>
      <c r="K48" s="312"/>
      <c r="L48" s="312"/>
      <c r="M48" s="312"/>
      <c r="N48" s="312"/>
      <c r="O48" s="312"/>
      <c r="P48" s="312"/>
      <c r="Q48" s="312"/>
      <c r="R48" s="312"/>
      <c r="S48" s="336"/>
      <c r="T48" s="352"/>
    </row>
    <row r="49" spans="1:20" ht="3.95" customHeight="1" x14ac:dyDescent="0.2">
      <c r="A49" s="338"/>
      <c r="B49" s="312"/>
      <c r="C49" s="312"/>
      <c r="D49" s="312"/>
      <c r="E49" s="312"/>
      <c r="F49" s="312"/>
      <c r="G49" s="312"/>
      <c r="H49" s="312"/>
      <c r="I49" s="312"/>
      <c r="J49" s="312"/>
      <c r="K49" s="312"/>
      <c r="L49" s="312"/>
      <c r="M49" s="312"/>
      <c r="N49" s="312"/>
      <c r="O49" s="312"/>
      <c r="P49" s="312"/>
      <c r="Q49" s="312"/>
      <c r="R49" s="312"/>
      <c r="S49" s="336"/>
      <c r="T49" s="352"/>
    </row>
    <row r="50" spans="1:20" ht="18" customHeight="1" x14ac:dyDescent="0.2">
      <c r="A50" s="338"/>
      <c r="B50" s="312"/>
      <c r="C50" s="312"/>
      <c r="D50" s="312"/>
      <c r="E50" s="312"/>
      <c r="F50" s="312"/>
      <c r="G50" s="312"/>
      <c r="H50" s="312"/>
      <c r="I50" s="312"/>
      <c r="J50" s="312"/>
      <c r="K50" s="312"/>
      <c r="L50" s="312"/>
      <c r="M50" s="312"/>
      <c r="N50" s="312"/>
      <c r="O50" s="312"/>
      <c r="P50" s="312"/>
      <c r="Q50" s="312"/>
      <c r="R50" s="312"/>
      <c r="S50" s="336"/>
      <c r="T50" s="352"/>
    </row>
    <row r="51" spans="1:20" ht="3.95" customHeight="1" x14ac:dyDescent="0.2">
      <c r="A51" s="338"/>
      <c r="B51" s="312"/>
      <c r="C51" s="312"/>
      <c r="D51" s="312"/>
      <c r="E51" s="312"/>
      <c r="F51" s="312"/>
      <c r="G51" s="312"/>
      <c r="H51" s="312"/>
      <c r="I51" s="312"/>
      <c r="J51" s="312"/>
      <c r="K51" s="312"/>
      <c r="L51" s="312"/>
      <c r="M51" s="312"/>
      <c r="N51" s="312"/>
      <c r="O51" s="312"/>
      <c r="P51" s="312"/>
      <c r="Q51" s="312"/>
      <c r="R51" s="312"/>
      <c r="S51" s="336"/>
      <c r="T51" s="352"/>
    </row>
    <row r="52" spans="1:20" ht="18" customHeight="1" x14ac:dyDescent="0.2">
      <c r="A52" s="338"/>
      <c r="B52" s="312"/>
      <c r="C52" s="312"/>
      <c r="D52" s="312"/>
      <c r="E52" s="312"/>
      <c r="F52" s="312"/>
      <c r="G52" s="328" t="s">
        <v>155</v>
      </c>
      <c r="H52" s="312"/>
      <c r="I52" s="329"/>
      <c r="J52" s="329"/>
      <c r="K52" s="576"/>
      <c r="L52" s="577"/>
      <c r="M52" s="577"/>
      <c r="N52" s="577"/>
      <c r="O52" s="577"/>
      <c r="P52" s="577"/>
      <c r="Q52" s="577"/>
      <c r="R52" s="578"/>
      <c r="S52" s="336"/>
      <c r="T52" s="352"/>
    </row>
    <row r="53" spans="1:20" ht="3.95" customHeight="1" x14ac:dyDescent="0.2">
      <c r="A53" s="338"/>
      <c r="B53" s="312"/>
      <c r="C53" s="312"/>
      <c r="D53" s="312"/>
      <c r="E53" s="312"/>
      <c r="F53" s="312"/>
      <c r="G53" s="312"/>
      <c r="H53" s="312"/>
      <c r="I53" s="312"/>
      <c r="J53" s="312"/>
      <c r="K53" s="312"/>
      <c r="L53" s="312"/>
      <c r="M53" s="312"/>
      <c r="N53" s="312"/>
      <c r="O53" s="312"/>
      <c r="P53" s="312"/>
      <c r="Q53" s="312"/>
      <c r="R53" s="312"/>
      <c r="S53" s="336"/>
      <c r="T53" s="352"/>
    </row>
    <row r="54" spans="1:20" ht="18" customHeight="1" x14ac:dyDescent="0.2">
      <c r="A54" s="338"/>
      <c r="B54" s="312"/>
      <c r="C54" s="312"/>
      <c r="D54" s="312"/>
      <c r="E54" s="312"/>
      <c r="F54" s="312"/>
      <c r="G54" s="328" t="s">
        <v>168</v>
      </c>
      <c r="H54" s="312"/>
      <c r="I54" s="329"/>
      <c r="J54" s="329"/>
      <c r="K54" s="599"/>
      <c r="L54" s="600"/>
      <c r="M54" s="312"/>
      <c r="N54" s="318" t="s">
        <v>169</v>
      </c>
      <c r="O54" s="318"/>
      <c r="P54" s="330"/>
      <c r="Q54" s="599"/>
      <c r="R54" s="600"/>
      <c r="S54" s="336"/>
      <c r="T54" s="352"/>
    </row>
    <row r="55" spans="1:20" ht="8.1" customHeight="1" x14ac:dyDescent="0.2">
      <c r="A55" s="340"/>
      <c r="B55" s="341"/>
      <c r="C55" s="341"/>
      <c r="D55" s="341"/>
      <c r="E55" s="341"/>
      <c r="F55" s="341"/>
      <c r="G55" s="341"/>
      <c r="H55" s="341"/>
      <c r="I55" s="341"/>
      <c r="J55" s="341"/>
      <c r="K55" s="341"/>
      <c r="L55" s="341"/>
      <c r="M55" s="341"/>
      <c r="N55" s="341"/>
      <c r="O55" s="341"/>
      <c r="P55" s="341"/>
      <c r="Q55" s="341"/>
      <c r="R55" s="341"/>
      <c r="S55" s="342"/>
      <c r="T55" s="352"/>
    </row>
    <row r="56" spans="1:20" s="312" customFormat="1" ht="12" customHeight="1" x14ac:dyDescent="0.2">
      <c r="T56" s="353"/>
    </row>
    <row r="57" spans="1:20" ht="17.100000000000001" customHeight="1" x14ac:dyDescent="0.2">
      <c r="A57" s="343" t="s">
        <v>427</v>
      </c>
      <c r="B57" s="344"/>
      <c r="C57" s="344"/>
      <c r="D57" s="344"/>
      <c r="E57" s="344"/>
      <c r="F57" s="344"/>
      <c r="G57" s="344"/>
      <c r="H57" s="344"/>
      <c r="I57" s="344"/>
      <c r="J57" s="344"/>
      <c r="K57" s="344"/>
      <c r="L57" s="344"/>
      <c r="M57" s="344"/>
      <c r="N57" s="344"/>
      <c r="O57" s="344"/>
      <c r="P57" s="344"/>
      <c r="Q57" s="344"/>
      <c r="R57" s="344"/>
      <c r="S57" s="345"/>
      <c r="T57" s="352"/>
    </row>
    <row r="58" spans="1:20" ht="15" customHeight="1" x14ac:dyDescent="0.2">
      <c r="A58" s="346" t="s">
        <v>409</v>
      </c>
      <c r="B58" s="312"/>
      <c r="C58" s="312"/>
      <c r="D58" s="312"/>
      <c r="E58" s="312"/>
      <c r="F58" s="312"/>
      <c r="G58" s="312"/>
      <c r="H58" s="312"/>
      <c r="I58" s="312"/>
      <c r="J58" s="312"/>
      <c r="K58" s="312"/>
      <c r="L58" s="312"/>
      <c r="M58" s="312"/>
      <c r="N58" s="312"/>
      <c r="O58" s="312"/>
      <c r="P58" s="312"/>
      <c r="Q58" s="312"/>
      <c r="R58" s="312"/>
      <c r="S58" s="336"/>
      <c r="T58" s="352"/>
    </row>
    <row r="59" spans="1:20" ht="3.95" customHeight="1" x14ac:dyDescent="0.2">
      <c r="A59" s="338"/>
      <c r="B59" s="312"/>
      <c r="C59" s="312"/>
      <c r="D59" s="312"/>
      <c r="E59" s="312"/>
      <c r="F59" s="312"/>
      <c r="G59" s="312"/>
      <c r="H59" s="312"/>
      <c r="I59" s="312"/>
      <c r="J59" s="312"/>
      <c r="K59" s="312"/>
      <c r="L59" s="312"/>
      <c r="M59" s="312"/>
      <c r="N59" s="312"/>
      <c r="O59" s="312"/>
      <c r="P59" s="312"/>
      <c r="Q59" s="312"/>
      <c r="R59" s="312"/>
      <c r="S59" s="336"/>
      <c r="T59" s="352"/>
    </row>
    <row r="60" spans="1:20" ht="18" customHeight="1" x14ac:dyDescent="0.2">
      <c r="A60" s="337" t="s">
        <v>137</v>
      </c>
      <c r="B60" s="318"/>
      <c r="C60" s="318"/>
      <c r="D60" s="318"/>
      <c r="E60" s="318"/>
      <c r="F60" s="318"/>
      <c r="G60" s="318"/>
      <c r="H60" s="318"/>
      <c r="I60" s="318"/>
      <c r="J60" s="318"/>
      <c r="K60" s="318"/>
      <c r="L60" s="318"/>
      <c r="M60" s="318"/>
      <c r="N60" s="312"/>
      <c r="O60" s="355" t="s">
        <v>136</v>
      </c>
      <c r="P60" s="579"/>
      <c r="Q60" s="580"/>
      <c r="R60" s="581"/>
      <c r="S60" s="336"/>
      <c r="T60" s="352">
        <f>ROUND(P60,2)</f>
        <v>0</v>
      </c>
    </row>
    <row r="61" spans="1:20" ht="3.95" customHeight="1" x14ac:dyDescent="0.2">
      <c r="A61" s="337"/>
      <c r="B61" s="318"/>
      <c r="C61" s="318"/>
      <c r="D61" s="318"/>
      <c r="E61" s="318"/>
      <c r="F61" s="318"/>
      <c r="G61" s="318"/>
      <c r="H61" s="318"/>
      <c r="I61" s="318"/>
      <c r="J61" s="318"/>
      <c r="K61" s="318"/>
      <c r="L61" s="318"/>
      <c r="M61" s="318"/>
      <c r="N61" s="312"/>
      <c r="O61" s="312"/>
      <c r="P61" s="312"/>
      <c r="Q61" s="312"/>
      <c r="R61" s="331"/>
      <c r="S61" s="336"/>
      <c r="T61" s="352"/>
    </row>
    <row r="62" spans="1:20" ht="18" customHeight="1" x14ac:dyDescent="0.2">
      <c r="A62" s="337" t="s">
        <v>138</v>
      </c>
      <c r="B62" s="318"/>
      <c r="C62" s="318"/>
      <c r="D62" s="318"/>
      <c r="E62" s="318"/>
      <c r="F62" s="318"/>
      <c r="G62" s="318"/>
      <c r="H62" s="318"/>
      <c r="I62" s="318"/>
      <c r="J62" s="318"/>
      <c r="K62" s="318"/>
      <c r="L62" s="318"/>
      <c r="M62" s="318"/>
      <c r="N62" s="312"/>
      <c r="O62" s="355" t="s">
        <v>136</v>
      </c>
      <c r="P62" s="579"/>
      <c r="Q62" s="580"/>
      <c r="R62" s="581"/>
      <c r="S62" s="336"/>
      <c r="T62" s="352">
        <f>ROUND(P62,2)</f>
        <v>0</v>
      </c>
    </row>
    <row r="63" spans="1:20" ht="3.95" customHeight="1" x14ac:dyDescent="0.2">
      <c r="A63" s="337"/>
      <c r="B63" s="318"/>
      <c r="C63" s="318"/>
      <c r="D63" s="318"/>
      <c r="E63" s="318"/>
      <c r="F63" s="318"/>
      <c r="G63" s="318"/>
      <c r="H63" s="318"/>
      <c r="I63" s="318"/>
      <c r="J63" s="318"/>
      <c r="K63" s="318"/>
      <c r="L63" s="318"/>
      <c r="M63" s="318"/>
      <c r="N63" s="312"/>
      <c r="O63" s="312"/>
      <c r="P63" s="312"/>
      <c r="Q63" s="312"/>
      <c r="R63" s="312"/>
      <c r="S63" s="336"/>
      <c r="T63" s="352"/>
    </row>
    <row r="64" spans="1:20" ht="18" customHeight="1" x14ac:dyDescent="0.2">
      <c r="A64" s="337" t="s">
        <v>410</v>
      </c>
      <c r="B64" s="329"/>
      <c r="C64" s="329"/>
      <c r="D64" s="329"/>
      <c r="E64" s="329"/>
      <c r="F64" s="329"/>
      <c r="G64" s="329"/>
      <c r="H64" s="329"/>
      <c r="I64" s="329"/>
      <c r="J64" s="354" t="s">
        <v>170</v>
      </c>
      <c r="K64" s="596"/>
      <c r="L64" s="597"/>
      <c r="M64" s="598"/>
      <c r="N64" s="312"/>
      <c r="O64" s="355" t="s">
        <v>136</v>
      </c>
      <c r="P64" s="591">
        <f>ROUND((T60+T62)*ROUND(K64,5),2)</f>
        <v>0</v>
      </c>
      <c r="Q64" s="592"/>
      <c r="R64" s="593"/>
      <c r="S64" s="336"/>
      <c r="T64" s="352">
        <f>P64</f>
        <v>0</v>
      </c>
    </row>
    <row r="65" spans="1:20" ht="3.95" customHeight="1" x14ac:dyDescent="0.2">
      <c r="A65" s="337"/>
      <c r="B65" s="318"/>
      <c r="C65" s="318"/>
      <c r="D65" s="318"/>
      <c r="E65" s="318"/>
      <c r="F65" s="318"/>
      <c r="G65" s="318"/>
      <c r="H65" s="318"/>
      <c r="I65" s="318"/>
      <c r="J65" s="318"/>
      <c r="K65" s="318"/>
      <c r="L65" s="318"/>
      <c r="M65" s="318"/>
      <c r="N65" s="312"/>
      <c r="O65" s="312"/>
      <c r="P65" s="312"/>
      <c r="Q65" s="312"/>
      <c r="R65" s="312"/>
      <c r="S65" s="336"/>
      <c r="T65" s="352"/>
    </row>
    <row r="66" spans="1:20" ht="18" customHeight="1" x14ac:dyDescent="0.2">
      <c r="A66" s="337" t="s">
        <v>411</v>
      </c>
      <c r="B66" s="318"/>
      <c r="C66" s="318"/>
      <c r="D66" s="318"/>
      <c r="E66" s="318"/>
      <c r="F66" s="318"/>
      <c r="G66" s="318"/>
      <c r="H66" s="318"/>
      <c r="I66" s="318"/>
      <c r="J66" s="354" t="s">
        <v>170</v>
      </c>
      <c r="K66" s="596"/>
      <c r="L66" s="597"/>
      <c r="M66" s="598"/>
      <c r="N66" s="312"/>
      <c r="O66" s="355" t="s">
        <v>136</v>
      </c>
      <c r="P66" s="591">
        <f>ROUND((T60+T62)*ROUND(K66,5),2)</f>
        <v>0</v>
      </c>
      <c r="Q66" s="592"/>
      <c r="R66" s="593"/>
      <c r="S66" s="336"/>
      <c r="T66" s="352">
        <f>P66</f>
        <v>0</v>
      </c>
    </row>
    <row r="67" spans="1:20" ht="3.95" customHeight="1" x14ac:dyDescent="0.2">
      <c r="A67" s="337"/>
      <c r="B67" s="318"/>
      <c r="C67" s="318"/>
      <c r="D67" s="318"/>
      <c r="E67" s="318"/>
      <c r="F67" s="318"/>
      <c r="G67" s="318"/>
      <c r="H67" s="318"/>
      <c r="I67" s="318"/>
      <c r="J67" s="318"/>
      <c r="K67" s="318"/>
      <c r="L67" s="318"/>
      <c r="M67" s="318"/>
      <c r="N67" s="312"/>
      <c r="O67" s="312"/>
      <c r="P67" s="312"/>
      <c r="Q67" s="312"/>
      <c r="R67" s="312"/>
      <c r="S67" s="336"/>
      <c r="T67" s="352"/>
    </row>
    <row r="68" spans="1:20" ht="18" customHeight="1" x14ac:dyDescent="0.2">
      <c r="A68" s="337" t="s">
        <v>412</v>
      </c>
      <c r="B68" s="318"/>
      <c r="C68" s="318"/>
      <c r="D68" s="318"/>
      <c r="E68" s="318"/>
      <c r="F68" s="318"/>
      <c r="G68" s="318"/>
      <c r="H68" s="318"/>
      <c r="I68" s="318"/>
      <c r="J68" s="354" t="s">
        <v>170</v>
      </c>
      <c r="K68" s="596"/>
      <c r="L68" s="597"/>
      <c r="M68" s="598"/>
      <c r="N68" s="312"/>
      <c r="O68" s="355" t="s">
        <v>136</v>
      </c>
      <c r="P68" s="591">
        <f>ROUND((T60+T62)*ROUND(K68,5),2)</f>
        <v>0</v>
      </c>
      <c r="Q68" s="592"/>
      <c r="R68" s="593"/>
      <c r="S68" s="336"/>
      <c r="T68" s="352">
        <f>P68</f>
        <v>0</v>
      </c>
    </row>
    <row r="69" spans="1:20" ht="3.95" customHeight="1" x14ac:dyDescent="0.2">
      <c r="A69" s="337"/>
      <c r="B69" s="318"/>
      <c r="C69" s="318"/>
      <c r="D69" s="318"/>
      <c r="E69" s="318"/>
      <c r="F69" s="318"/>
      <c r="G69" s="318"/>
      <c r="H69" s="318"/>
      <c r="I69" s="318"/>
      <c r="J69" s="318"/>
      <c r="K69" s="318"/>
      <c r="L69" s="318"/>
      <c r="M69" s="318"/>
      <c r="N69" s="318"/>
      <c r="O69" s="318"/>
      <c r="P69" s="318"/>
      <c r="Q69" s="318"/>
      <c r="R69" s="318"/>
      <c r="S69" s="336"/>
      <c r="T69" s="352"/>
    </row>
    <row r="70" spans="1:20" ht="18" customHeight="1" x14ac:dyDescent="0.2">
      <c r="A70" s="337" t="s">
        <v>413</v>
      </c>
      <c r="B70" s="318"/>
      <c r="C70" s="318"/>
      <c r="D70" s="318"/>
      <c r="E70" s="318"/>
      <c r="F70" s="318"/>
      <c r="G70" s="318"/>
      <c r="H70" s="318"/>
      <c r="I70" s="318"/>
      <c r="J70" s="354" t="s">
        <v>170</v>
      </c>
      <c r="K70" s="596"/>
      <c r="L70" s="597"/>
      <c r="M70" s="598"/>
      <c r="N70" s="312"/>
      <c r="O70" s="355" t="s">
        <v>136</v>
      </c>
      <c r="P70" s="591">
        <f>ROUND((T60+T62)*ROUND(K70,5),2)</f>
        <v>0</v>
      </c>
      <c r="Q70" s="592"/>
      <c r="R70" s="593"/>
      <c r="S70" s="336"/>
      <c r="T70" s="352">
        <f>P70</f>
        <v>0</v>
      </c>
    </row>
    <row r="71" spans="1:20" ht="3.95" customHeight="1" x14ac:dyDescent="0.2">
      <c r="A71" s="337"/>
      <c r="B71" s="318"/>
      <c r="C71" s="318"/>
      <c r="D71" s="318"/>
      <c r="E71" s="318"/>
      <c r="F71" s="318"/>
      <c r="G71" s="318"/>
      <c r="H71" s="318"/>
      <c r="I71" s="318"/>
      <c r="J71" s="318"/>
      <c r="K71" s="318"/>
      <c r="L71" s="318"/>
      <c r="M71" s="318"/>
      <c r="N71" s="312"/>
      <c r="O71" s="312"/>
      <c r="P71" s="312"/>
      <c r="Q71" s="312"/>
      <c r="R71" s="312"/>
      <c r="S71" s="336"/>
      <c r="T71" s="352"/>
    </row>
    <row r="72" spans="1:20" ht="18" customHeight="1" x14ac:dyDescent="0.2">
      <c r="A72" s="337" t="s">
        <v>434</v>
      </c>
      <c r="B72" s="318"/>
      <c r="C72" s="318"/>
      <c r="D72" s="318"/>
      <c r="E72" s="318"/>
      <c r="F72" s="318"/>
      <c r="G72" s="318"/>
      <c r="H72" s="318"/>
      <c r="I72" s="318"/>
      <c r="J72" s="318"/>
      <c r="K72" s="318"/>
      <c r="L72" s="318"/>
      <c r="M72" s="318"/>
      <c r="N72" s="312"/>
      <c r="O72" s="355" t="s">
        <v>136</v>
      </c>
      <c r="P72" s="579"/>
      <c r="Q72" s="580"/>
      <c r="R72" s="581"/>
      <c r="S72" s="336"/>
      <c r="T72" s="352">
        <f>ROUND(P72,2)</f>
        <v>0</v>
      </c>
    </row>
    <row r="73" spans="1:20" ht="3.95" customHeight="1" x14ac:dyDescent="0.2">
      <c r="A73" s="337"/>
      <c r="B73" s="318"/>
      <c r="C73" s="318"/>
      <c r="D73" s="318"/>
      <c r="E73" s="318"/>
      <c r="F73" s="318"/>
      <c r="G73" s="318"/>
      <c r="H73" s="318"/>
      <c r="I73" s="318"/>
      <c r="J73" s="318"/>
      <c r="K73" s="318"/>
      <c r="L73" s="318"/>
      <c r="M73" s="318"/>
      <c r="N73" s="312"/>
      <c r="O73" s="312"/>
      <c r="P73" s="312"/>
      <c r="Q73" s="312"/>
      <c r="R73" s="312"/>
      <c r="S73" s="336"/>
      <c r="T73" s="352"/>
    </row>
    <row r="74" spans="1:20" ht="18" customHeight="1" x14ac:dyDescent="0.2">
      <c r="A74" s="337" t="s">
        <v>436</v>
      </c>
      <c r="B74" s="318"/>
      <c r="C74" s="318"/>
      <c r="D74" s="318"/>
      <c r="E74" s="318"/>
      <c r="F74" s="318"/>
      <c r="G74" s="318"/>
      <c r="H74" s="318"/>
      <c r="I74" s="318"/>
      <c r="J74" s="318"/>
      <c r="K74" s="318"/>
      <c r="L74" s="318"/>
      <c r="M74" s="318"/>
      <c r="N74" s="312"/>
      <c r="O74" s="355" t="s">
        <v>136</v>
      </c>
      <c r="P74" s="591">
        <f>SUM(T60:T72)</f>
        <v>0</v>
      </c>
      <c r="Q74" s="592"/>
      <c r="R74" s="593"/>
      <c r="S74" s="336"/>
      <c r="T74" s="352"/>
    </row>
    <row r="75" spans="1:20" ht="3.95" customHeight="1" x14ac:dyDescent="0.2">
      <c r="A75" s="337"/>
      <c r="B75" s="318"/>
      <c r="C75" s="318"/>
      <c r="D75" s="318"/>
      <c r="E75" s="318"/>
      <c r="F75" s="318"/>
      <c r="G75" s="318"/>
      <c r="H75" s="318"/>
      <c r="I75" s="318"/>
      <c r="J75" s="318"/>
      <c r="K75" s="318"/>
      <c r="L75" s="318"/>
      <c r="M75" s="318"/>
      <c r="N75" s="312"/>
      <c r="O75" s="312"/>
      <c r="P75" s="312"/>
      <c r="Q75" s="312"/>
      <c r="R75" s="312"/>
      <c r="S75" s="336"/>
      <c r="T75" s="352"/>
    </row>
    <row r="76" spans="1:20" ht="9.9499999999999993" customHeight="1" x14ac:dyDescent="0.2">
      <c r="A76" s="594" t="s">
        <v>414</v>
      </c>
      <c r="B76" s="595"/>
      <c r="C76" s="595"/>
      <c r="D76" s="595"/>
      <c r="E76" s="595"/>
      <c r="F76" s="595"/>
      <c r="G76" s="595"/>
      <c r="H76" s="595"/>
      <c r="I76" s="595"/>
      <c r="J76" s="595"/>
      <c r="K76" s="595"/>
      <c r="L76" s="595"/>
      <c r="M76" s="595"/>
      <c r="N76" s="312"/>
      <c r="O76" s="312"/>
      <c r="P76" s="312"/>
      <c r="Q76" s="312"/>
      <c r="R76" s="312"/>
      <c r="S76" s="336"/>
      <c r="T76" s="352"/>
    </row>
    <row r="77" spans="1:20" ht="18" customHeight="1" x14ac:dyDescent="0.2">
      <c r="A77" s="594"/>
      <c r="B77" s="595"/>
      <c r="C77" s="595"/>
      <c r="D77" s="595"/>
      <c r="E77" s="595"/>
      <c r="F77" s="595"/>
      <c r="G77" s="595"/>
      <c r="H77" s="595"/>
      <c r="I77" s="595"/>
      <c r="J77" s="595"/>
      <c r="K77" s="595"/>
      <c r="L77" s="595"/>
      <c r="M77" s="595"/>
      <c r="N77" s="312"/>
      <c r="O77" s="355" t="s">
        <v>136</v>
      </c>
      <c r="P77" s="579"/>
      <c r="Q77" s="580"/>
      <c r="R77" s="581"/>
      <c r="S77" s="336"/>
      <c r="T77" s="352">
        <f>ROUND(ROUND(P77,2)*(1+ROUND(K64,5)+ROUND(K70,5)),2)</f>
        <v>0</v>
      </c>
    </row>
    <row r="78" spans="1:20" ht="3.95" customHeight="1" x14ac:dyDescent="0.2">
      <c r="A78" s="337"/>
      <c r="B78" s="318"/>
      <c r="C78" s="318"/>
      <c r="D78" s="318"/>
      <c r="E78" s="318"/>
      <c r="F78" s="318"/>
      <c r="G78" s="318"/>
      <c r="H78" s="318"/>
      <c r="I78" s="318"/>
      <c r="J78" s="318"/>
      <c r="K78" s="318"/>
      <c r="L78" s="318"/>
      <c r="M78" s="318"/>
      <c r="N78" s="312"/>
      <c r="O78" s="312"/>
      <c r="P78" s="312"/>
      <c r="Q78" s="312"/>
      <c r="R78" s="312"/>
      <c r="S78" s="336"/>
      <c r="T78" s="352"/>
    </row>
    <row r="79" spans="1:20" ht="18" customHeight="1" x14ac:dyDescent="0.2">
      <c r="A79" s="337" t="s">
        <v>438</v>
      </c>
      <c r="B79" s="318"/>
      <c r="C79" s="318"/>
      <c r="D79" s="318"/>
      <c r="E79" s="318"/>
      <c r="F79" s="318"/>
      <c r="G79" s="318"/>
      <c r="H79" s="318"/>
      <c r="I79" s="318"/>
      <c r="J79" s="318"/>
      <c r="K79" s="318"/>
      <c r="L79" s="318"/>
      <c r="M79" s="318"/>
      <c r="N79" s="312"/>
      <c r="O79" s="355" t="s">
        <v>136</v>
      </c>
      <c r="P79" s="591">
        <f>ROUND(P74*T42,2)+T77</f>
        <v>0</v>
      </c>
      <c r="Q79" s="592"/>
      <c r="R79" s="593"/>
      <c r="S79" s="336"/>
      <c r="T79" s="352"/>
    </row>
    <row r="80" spans="1:20" ht="3.95" customHeight="1" x14ac:dyDescent="0.2">
      <c r="A80" s="337"/>
      <c r="B80" s="312"/>
      <c r="C80" s="312"/>
      <c r="D80" s="312"/>
      <c r="E80" s="312"/>
      <c r="F80" s="312"/>
      <c r="G80" s="312"/>
      <c r="H80" s="312"/>
      <c r="I80" s="312"/>
      <c r="J80" s="312"/>
      <c r="K80" s="312"/>
      <c r="L80" s="312"/>
      <c r="M80" s="312"/>
      <c r="N80" s="312"/>
      <c r="O80" s="312"/>
      <c r="P80" s="312"/>
      <c r="Q80" s="312"/>
      <c r="R80" s="312"/>
      <c r="S80" s="336"/>
      <c r="T80" s="352"/>
    </row>
    <row r="81" spans="1:20" ht="18" customHeight="1" x14ac:dyDescent="0.2">
      <c r="A81" s="337" t="s">
        <v>139</v>
      </c>
      <c r="B81" s="318"/>
      <c r="C81" s="318"/>
      <c r="D81" s="318"/>
      <c r="E81" s="318"/>
      <c r="F81" s="318"/>
      <c r="G81" s="318"/>
      <c r="H81" s="318"/>
      <c r="I81" s="318"/>
      <c r="J81" s="354" t="s">
        <v>170</v>
      </c>
      <c r="K81" s="596"/>
      <c r="L81" s="597"/>
      <c r="M81" s="598"/>
      <c r="N81" s="312"/>
      <c r="O81" s="355" t="s">
        <v>136</v>
      </c>
      <c r="P81" s="591">
        <f>ROUND((((T60+T62)*T42)+ROUND(P77,2))*ROUND(K81,5),2)</f>
        <v>0</v>
      </c>
      <c r="Q81" s="592"/>
      <c r="R81" s="593"/>
      <c r="S81" s="336"/>
      <c r="T81" s="352"/>
    </row>
    <row r="82" spans="1:20" ht="3.95" customHeight="1" x14ac:dyDescent="0.2">
      <c r="A82" s="337"/>
      <c r="B82" s="312"/>
      <c r="C82" s="312"/>
      <c r="D82" s="312"/>
      <c r="E82" s="312"/>
      <c r="F82" s="312"/>
      <c r="G82" s="312"/>
      <c r="H82" s="312"/>
      <c r="I82" s="312"/>
      <c r="J82" s="312"/>
      <c r="K82" s="312"/>
      <c r="L82" s="312"/>
      <c r="M82" s="312"/>
      <c r="N82" s="312"/>
      <c r="O82" s="312"/>
      <c r="P82" s="312"/>
      <c r="Q82" s="312"/>
      <c r="R82" s="312"/>
      <c r="S82" s="336"/>
      <c r="T82" s="352"/>
    </row>
    <row r="83" spans="1:20" ht="18" customHeight="1" x14ac:dyDescent="0.2">
      <c r="A83" s="337" t="s">
        <v>157</v>
      </c>
      <c r="B83" s="312"/>
      <c r="C83" s="312"/>
      <c r="D83" s="576"/>
      <c r="E83" s="577"/>
      <c r="F83" s="577"/>
      <c r="G83" s="577"/>
      <c r="H83" s="577"/>
      <c r="I83" s="577"/>
      <c r="J83" s="577"/>
      <c r="K83" s="577"/>
      <c r="L83" s="577"/>
      <c r="M83" s="578"/>
      <c r="N83" s="312"/>
      <c r="O83" s="355" t="s">
        <v>136</v>
      </c>
      <c r="P83" s="579"/>
      <c r="Q83" s="580"/>
      <c r="R83" s="581"/>
      <c r="S83" s="336"/>
      <c r="T83" s="352">
        <f>ROUND(P83,2)</f>
        <v>0</v>
      </c>
    </row>
    <row r="84" spans="1:20" ht="3.95" customHeight="1" x14ac:dyDescent="0.2">
      <c r="A84" s="337"/>
      <c r="B84" s="312"/>
      <c r="C84" s="312"/>
      <c r="D84" s="312"/>
      <c r="E84" s="312"/>
      <c r="F84" s="312"/>
      <c r="G84" s="312"/>
      <c r="H84" s="312"/>
      <c r="I84" s="312"/>
      <c r="J84" s="312"/>
      <c r="K84" s="312"/>
      <c r="L84" s="312"/>
      <c r="M84" s="312"/>
      <c r="N84" s="312"/>
      <c r="O84" s="312"/>
      <c r="P84" s="312"/>
      <c r="Q84" s="312"/>
      <c r="R84" s="312"/>
      <c r="S84" s="336"/>
      <c r="T84" s="352"/>
    </row>
    <row r="85" spans="1:20" ht="18" customHeight="1" x14ac:dyDescent="0.2">
      <c r="A85" s="347" t="s">
        <v>439</v>
      </c>
      <c r="B85" s="332"/>
      <c r="C85" s="332"/>
      <c r="D85" s="332"/>
      <c r="E85" s="332"/>
      <c r="F85" s="332"/>
      <c r="G85" s="332"/>
      <c r="H85" s="332"/>
      <c r="I85" s="332"/>
      <c r="J85" s="332"/>
      <c r="K85" s="332"/>
      <c r="L85" s="332"/>
      <c r="M85" s="332"/>
      <c r="N85" s="312"/>
      <c r="O85" s="356" t="s">
        <v>136</v>
      </c>
      <c r="P85" s="573">
        <f>P79+P81+T83</f>
        <v>0</v>
      </c>
      <c r="Q85" s="574"/>
      <c r="R85" s="575"/>
      <c r="S85" s="336"/>
      <c r="T85" s="352"/>
    </row>
    <row r="86" spans="1:20" ht="8.1" customHeight="1" x14ac:dyDescent="0.2">
      <c r="A86" s="348"/>
      <c r="B86" s="349"/>
      <c r="C86" s="349"/>
      <c r="D86" s="349"/>
      <c r="E86" s="349"/>
      <c r="F86" s="349"/>
      <c r="G86" s="349"/>
      <c r="H86" s="349"/>
      <c r="I86" s="349"/>
      <c r="J86" s="349"/>
      <c r="K86" s="349"/>
      <c r="L86" s="349"/>
      <c r="M86" s="349"/>
      <c r="N86" s="341"/>
      <c r="O86" s="350"/>
      <c r="P86" s="351"/>
      <c r="Q86" s="351"/>
      <c r="R86" s="351"/>
      <c r="S86" s="342"/>
      <c r="T86" s="352"/>
    </row>
  </sheetData>
  <sheetProtection password="EDE9" sheet="1" objects="1" scenarios="1" selectLockedCells="1"/>
  <mergeCells count="43">
    <mergeCell ref="E11:R11"/>
    <mergeCell ref="E13:R13"/>
    <mergeCell ref="P17:R17"/>
    <mergeCell ref="P19:R19"/>
    <mergeCell ref="E8:R8"/>
    <mergeCell ref="K52:R52"/>
    <mergeCell ref="A21:O25"/>
    <mergeCell ref="C33:O34"/>
    <mergeCell ref="G36:H36"/>
    <mergeCell ref="M38:N38"/>
    <mergeCell ref="P38:R38"/>
    <mergeCell ref="M40:N40"/>
    <mergeCell ref="P40:R40"/>
    <mergeCell ref="H42:J42"/>
    <mergeCell ref="L42:N42"/>
    <mergeCell ref="Q42:R42"/>
    <mergeCell ref="M44:N44"/>
    <mergeCell ref="M46:N46"/>
    <mergeCell ref="P68:R68"/>
    <mergeCell ref="K70:M70"/>
    <mergeCell ref="P70:R70"/>
    <mergeCell ref="K54:L54"/>
    <mergeCell ref="Q54:R54"/>
    <mergeCell ref="P60:R60"/>
    <mergeCell ref="P62:R62"/>
    <mergeCell ref="K64:M64"/>
    <mergeCell ref="P64:R64"/>
    <mergeCell ref="P85:R85"/>
    <mergeCell ref="D83:M83"/>
    <mergeCell ref="P83:R83"/>
    <mergeCell ref="A4:S4"/>
    <mergeCell ref="A6:S6"/>
    <mergeCell ref="E15:R15"/>
    <mergeCell ref="P72:R72"/>
    <mergeCell ref="P74:R74"/>
    <mergeCell ref="A76:M77"/>
    <mergeCell ref="P77:R77"/>
    <mergeCell ref="P79:R79"/>
    <mergeCell ref="K81:M81"/>
    <mergeCell ref="P81:R81"/>
    <mergeCell ref="K66:M66"/>
    <mergeCell ref="P66:R66"/>
    <mergeCell ref="K68:M68"/>
  </mergeCells>
  <conditionalFormatting sqref="O1">
    <cfRule type="cellIs" dxfId="14" priority="1" stopIfTrue="1" operator="equal">
      <formula>0</formula>
    </cfRule>
  </conditionalFormatting>
  <pageMargins left="0.59055118110236227" right="0.39370078740157483" top="0.19685039370078741" bottom="0.19685039370078741" header="0.19685039370078741" footer="0.19685039370078741"/>
  <pageSetup paperSize="9" fitToHeight="0" orientation="portrait" r:id="rId1"/>
  <rowBreaks count="1" manualBreakCount="1">
    <brk id="56"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77825" r:id="rId4" name="Check Box 1">
              <controlPr defaultSize="0" autoFill="0" autoLine="0" autoPict="0">
                <anchor moveWithCells="1">
                  <from>
                    <xdr:col>0</xdr:col>
                    <xdr:colOff>142875</xdr:colOff>
                    <xdr:row>49</xdr:row>
                    <xdr:rowOff>0</xdr:rowOff>
                  </from>
                  <to>
                    <xdr:col>5</xdr:col>
                    <xdr:colOff>57150</xdr:colOff>
                    <xdr:row>49</xdr:row>
                    <xdr:rowOff>219075</xdr:rowOff>
                  </to>
                </anchor>
              </controlPr>
            </control>
          </mc:Choice>
        </mc:AlternateContent>
        <mc:AlternateContent xmlns:mc="http://schemas.openxmlformats.org/markup-compatibility/2006">
          <mc:Choice Requires="x14">
            <control shapeId="77826" r:id="rId5" name="Check Box 2">
              <controlPr defaultSize="0" autoFill="0" autoLine="0" autoPict="0">
                <anchor moveWithCells="1">
                  <from>
                    <xdr:col>0</xdr:col>
                    <xdr:colOff>142875</xdr:colOff>
                    <xdr:row>53</xdr:row>
                    <xdr:rowOff>0</xdr:rowOff>
                  </from>
                  <to>
                    <xdr:col>5</xdr:col>
                    <xdr:colOff>57150</xdr:colOff>
                    <xdr:row>53</xdr:row>
                    <xdr:rowOff>219075</xdr:rowOff>
                  </to>
                </anchor>
              </controlPr>
            </control>
          </mc:Choice>
        </mc:AlternateContent>
        <mc:AlternateContent xmlns:mc="http://schemas.openxmlformats.org/markup-compatibility/2006">
          <mc:Choice Requires="x14">
            <control shapeId="77827" r:id="rId6" name="Check Box 3">
              <controlPr defaultSize="0" autoFill="0" autoLine="0" autoPict="0">
                <anchor moveWithCells="1">
                  <from>
                    <xdr:col>0</xdr:col>
                    <xdr:colOff>142875</xdr:colOff>
                    <xdr:row>51</xdr:row>
                    <xdr:rowOff>0</xdr:rowOff>
                  </from>
                  <to>
                    <xdr:col>5</xdr:col>
                    <xdr:colOff>57150</xdr:colOff>
                    <xdr:row>51</xdr:row>
                    <xdr:rowOff>219075</xdr:rowOff>
                  </to>
                </anchor>
              </controlPr>
            </control>
          </mc:Choice>
        </mc:AlternateContent>
        <mc:AlternateContent xmlns:mc="http://schemas.openxmlformats.org/markup-compatibility/2006">
          <mc:Choice Requires="x14">
            <control shapeId="77828" r:id="rId7" name="Check Box 4">
              <controlPr defaultSize="0" autoFill="0" autoLine="0" autoPict="0">
                <anchor moveWithCells="1">
                  <from>
                    <xdr:col>15</xdr:col>
                    <xdr:colOff>9525</xdr:colOff>
                    <xdr:row>20</xdr:row>
                    <xdr:rowOff>9525</xdr:rowOff>
                  </from>
                  <to>
                    <xdr:col>16</xdr:col>
                    <xdr:colOff>95250</xdr:colOff>
                    <xdr:row>21</xdr:row>
                    <xdr:rowOff>0</xdr:rowOff>
                  </to>
                </anchor>
              </controlPr>
            </control>
          </mc:Choice>
        </mc:AlternateContent>
        <mc:AlternateContent xmlns:mc="http://schemas.openxmlformats.org/markup-compatibility/2006">
          <mc:Choice Requires="x14">
            <control shapeId="77829" r:id="rId8" name="Check Box 5">
              <controlPr defaultSize="0" autoFill="0" autoLine="0" autoPict="0">
                <anchor moveWithCells="1">
                  <from>
                    <xdr:col>16</xdr:col>
                    <xdr:colOff>161925</xdr:colOff>
                    <xdr:row>20</xdr:row>
                    <xdr:rowOff>9525</xdr:rowOff>
                  </from>
                  <to>
                    <xdr:col>17</xdr:col>
                    <xdr:colOff>333375</xdr:colOff>
                    <xdr:row>21</xdr:row>
                    <xdr:rowOff>0</xdr:rowOff>
                  </to>
                </anchor>
              </controlPr>
            </control>
          </mc:Choice>
        </mc:AlternateContent>
        <mc:AlternateContent xmlns:mc="http://schemas.openxmlformats.org/markup-compatibility/2006">
          <mc:Choice Requires="x14">
            <control shapeId="77830" r:id="rId9" name="Check Box 6">
              <controlPr defaultSize="0" autoFill="0" autoLine="0" autoPict="0">
                <anchor moveWithCells="1">
                  <from>
                    <xdr:col>13</xdr:col>
                    <xdr:colOff>266700</xdr:colOff>
                    <xdr:row>28</xdr:row>
                    <xdr:rowOff>9525</xdr:rowOff>
                  </from>
                  <to>
                    <xdr:col>17</xdr:col>
                    <xdr:colOff>333375</xdr:colOff>
                    <xdr:row>29</xdr:row>
                    <xdr:rowOff>0</xdr:rowOff>
                  </to>
                </anchor>
              </controlPr>
            </control>
          </mc:Choice>
        </mc:AlternateContent>
        <mc:AlternateContent xmlns:mc="http://schemas.openxmlformats.org/markup-compatibility/2006">
          <mc:Choice Requires="x14">
            <control shapeId="77831" r:id="rId10" name="Check Box 7">
              <controlPr defaultSize="0" autoFill="0" autoLine="0" autoPict="0">
                <anchor moveWithCells="1">
                  <from>
                    <xdr:col>13</xdr:col>
                    <xdr:colOff>266700</xdr:colOff>
                    <xdr:row>30</xdr:row>
                    <xdr:rowOff>9525</xdr:rowOff>
                  </from>
                  <to>
                    <xdr:col>17</xdr:col>
                    <xdr:colOff>333375</xdr:colOff>
                    <xdr:row>31</xdr:row>
                    <xdr:rowOff>0</xdr:rowOff>
                  </to>
                </anchor>
              </controlPr>
            </control>
          </mc:Choice>
        </mc:AlternateContent>
        <mc:AlternateContent xmlns:mc="http://schemas.openxmlformats.org/markup-compatibility/2006">
          <mc:Choice Requires="x14">
            <control shapeId="77832" r:id="rId11" name="Check Box 8">
              <controlPr defaultSize="0" autoFill="0" autoLine="0" autoPict="0">
                <anchor moveWithCells="1">
                  <from>
                    <xdr:col>15</xdr:col>
                    <xdr:colOff>9525</xdr:colOff>
                    <xdr:row>26</xdr:row>
                    <xdr:rowOff>9525</xdr:rowOff>
                  </from>
                  <to>
                    <xdr:col>16</xdr:col>
                    <xdr:colOff>95250</xdr:colOff>
                    <xdr:row>27</xdr:row>
                    <xdr:rowOff>0</xdr:rowOff>
                  </to>
                </anchor>
              </controlPr>
            </control>
          </mc:Choice>
        </mc:AlternateContent>
        <mc:AlternateContent xmlns:mc="http://schemas.openxmlformats.org/markup-compatibility/2006">
          <mc:Choice Requires="x14">
            <control shapeId="77833" r:id="rId12" name="Check Box 9">
              <controlPr defaultSize="0" autoFill="0" autoLine="0" autoPict="0">
                <anchor moveWithCells="1">
                  <from>
                    <xdr:col>16</xdr:col>
                    <xdr:colOff>161925</xdr:colOff>
                    <xdr:row>26</xdr:row>
                    <xdr:rowOff>9525</xdr:rowOff>
                  </from>
                  <to>
                    <xdr:col>17</xdr:col>
                    <xdr:colOff>333375</xdr:colOff>
                    <xdr:row>27</xdr:row>
                    <xdr:rowOff>0</xdr:rowOff>
                  </to>
                </anchor>
              </controlPr>
            </control>
          </mc:Choice>
        </mc:AlternateContent>
        <mc:AlternateContent xmlns:mc="http://schemas.openxmlformats.org/markup-compatibility/2006">
          <mc:Choice Requires="x14">
            <control shapeId="77834" r:id="rId13" name="Check Box 10">
              <controlPr defaultSize="0" autoFill="0" autoLine="0" autoPict="0">
                <anchor moveWithCells="1">
                  <from>
                    <xdr:col>15</xdr:col>
                    <xdr:colOff>9525</xdr:colOff>
                    <xdr:row>32</xdr:row>
                    <xdr:rowOff>9525</xdr:rowOff>
                  </from>
                  <to>
                    <xdr:col>16</xdr:col>
                    <xdr:colOff>95250</xdr:colOff>
                    <xdr:row>33</xdr:row>
                    <xdr:rowOff>0</xdr:rowOff>
                  </to>
                </anchor>
              </controlPr>
            </control>
          </mc:Choice>
        </mc:AlternateContent>
        <mc:AlternateContent xmlns:mc="http://schemas.openxmlformats.org/markup-compatibility/2006">
          <mc:Choice Requires="x14">
            <control shapeId="77835" r:id="rId14" name="Check Box 11">
              <controlPr defaultSize="0" autoFill="0" autoLine="0" autoPict="0">
                <anchor moveWithCells="1">
                  <from>
                    <xdr:col>16</xdr:col>
                    <xdr:colOff>161925</xdr:colOff>
                    <xdr:row>32</xdr:row>
                    <xdr:rowOff>9525</xdr:rowOff>
                  </from>
                  <to>
                    <xdr:col>17</xdr:col>
                    <xdr:colOff>333375</xdr:colOff>
                    <xdr:row>33</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04"/>
  <sheetViews>
    <sheetView showGridLines="0" zoomScaleNormal="100" workbookViewId="0">
      <selection activeCell="E8" sqref="E8:R8"/>
    </sheetView>
  </sheetViews>
  <sheetFormatPr baseColWidth="10" defaultColWidth="10.42578125" defaultRowHeight="12" x14ac:dyDescent="0.2"/>
  <cols>
    <col min="1" max="1" width="5.140625" style="333" customWidth="1"/>
    <col min="2" max="18" width="5.140625" style="313" customWidth="1"/>
    <col min="19" max="19" width="1.5703125" style="313" customWidth="1"/>
    <col min="20" max="20" width="11.5703125" style="313" hidden="1" customWidth="1"/>
    <col min="21" max="16384" width="10.42578125" style="313"/>
  </cols>
  <sheetData>
    <row r="1" spans="1:20" ht="15" customHeight="1" x14ac:dyDescent="0.2">
      <c r="A1" s="315" t="s">
        <v>405</v>
      </c>
      <c r="B1" s="312"/>
      <c r="C1" s="314"/>
      <c r="D1" s="314"/>
      <c r="E1" s="314"/>
      <c r="F1" s="314"/>
      <c r="G1" s="314"/>
      <c r="H1" s="314"/>
      <c r="I1" s="314"/>
      <c r="J1" s="314"/>
      <c r="K1" s="314"/>
      <c r="L1" s="314"/>
      <c r="M1" s="314"/>
      <c r="N1" s="91" t="s">
        <v>354</v>
      </c>
      <c r="O1" s="258" t="str">
        <f>'Seite 1'!$H$20</f>
        <v>F-JH</v>
      </c>
      <c r="P1" s="259"/>
      <c r="Q1" s="259"/>
      <c r="R1" s="259"/>
      <c r="S1" s="298"/>
      <c r="T1" s="352"/>
    </row>
    <row r="2" spans="1:20" ht="15" customHeight="1" x14ac:dyDescent="0.2">
      <c r="A2" s="313"/>
      <c r="N2" s="12"/>
      <c r="O2" s="57"/>
      <c r="P2" s="316"/>
      <c r="Q2" s="316"/>
      <c r="S2" s="55" t="str">
        <f>'Seite 1'!$A$65</f>
        <v>Antrag zum Landesjugendförderplan</v>
      </c>
      <c r="T2" s="352"/>
    </row>
    <row r="3" spans="1:20" ht="15" customHeight="1" x14ac:dyDescent="0.2">
      <c r="A3" s="313"/>
      <c r="N3" s="6"/>
      <c r="O3" s="13"/>
      <c r="P3" s="316"/>
      <c r="Q3" s="316"/>
      <c r="S3" s="56" t="str">
        <f>'Seite 1'!$A$66</f>
        <v>Formularversion: V 2.1 vom 31.08.23 - öffentlich -</v>
      </c>
      <c r="T3" s="352"/>
    </row>
    <row r="4" spans="1:20" s="1" customFormat="1" ht="18" customHeight="1" x14ac:dyDescent="0.2">
      <c r="A4" s="582" t="str">
        <f>CONCATENATE("Formblatt ",'Seite 2'!B41,": ",'Seite 2'!C41)</f>
        <v>Formblatt 1a: Berechnung der Personalausgaben für struktursichernde Stellen</v>
      </c>
      <c r="B4" s="583"/>
      <c r="C4" s="583"/>
      <c r="D4" s="583"/>
      <c r="E4" s="583"/>
      <c r="F4" s="583"/>
      <c r="G4" s="583"/>
      <c r="H4" s="583"/>
      <c r="I4" s="583"/>
      <c r="J4" s="583"/>
      <c r="K4" s="583"/>
      <c r="L4" s="583"/>
      <c r="M4" s="583"/>
      <c r="N4" s="583"/>
      <c r="O4" s="583"/>
      <c r="P4" s="583"/>
      <c r="Q4" s="583"/>
      <c r="R4" s="583"/>
      <c r="S4" s="584"/>
      <c r="T4" s="352"/>
    </row>
    <row r="5" spans="1:20" s="1" customFormat="1" ht="15" customHeight="1" x14ac:dyDescent="0.2">
      <c r="A5" s="362" t="s">
        <v>459</v>
      </c>
      <c r="B5" s="365"/>
      <c r="C5" s="365"/>
      <c r="D5" s="365"/>
      <c r="E5" s="365"/>
      <c r="F5" s="365"/>
      <c r="G5" s="365"/>
      <c r="H5" s="365"/>
      <c r="I5" s="365"/>
      <c r="J5" s="365"/>
      <c r="K5" s="365"/>
      <c r="L5" s="365"/>
      <c r="M5" s="365"/>
      <c r="N5" s="365"/>
      <c r="O5" s="365"/>
      <c r="P5" s="365"/>
      <c r="Q5" s="365"/>
      <c r="R5" s="365"/>
      <c r="S5" s="366"/>
      <c r="T5" s="352"/>
    </row>
    <row r="6" spans="1:20" s="4" customFormat="1" ht="18" customHeight="1" x14ac:dyDescent="0.2">
      <c r="A6" s="585" t="str">
        <f>IF('Seite 1'!$D$24="","Antragsteller/Träger",'Seite 1'!$D$24)</f>
        <v>Antragsteller/Träger</v>
      </c>
      <c r="B6" s="586"/>
      <c r="C6" s="586"/>
      <c r="D6" s="586"/>
      <c r="E6" s="586"/>
      <c r="F6" s="586"/>
      <c r="G6" s="586"/>
      <c r="H6" s="586"/>
      <c r="I6" s="586"/>
      <c r="J6" s="586"/>
      <c r="K6" s="586"/>
      <c r="L6" s="586"/>
      <c r="M6" s="586"/>
      <c r="N6" s="586"/>
      <c r="O6" s="586"/>
      <c r="P6" s="586"/>
      <c r="Q6" s="586"/>
      <c r="R6" s="586"/>
      <c r="S6" s="587"/>
      <c r="T6" s="352"/>
    </row>
    <row r="7" spans="1:20" ht="8.1" customHeight="1" x14ac:dyDescent="0.2">
      <c r="A7" s="335"/>
      <c r="B7" s="312"/>
      <c r="C7" s="312"/>
      <c r="D7" s="312"/>
      <c r="E7" s="312"/>
      <c r="F7" s="312"/>
      <c r="G7" s="312"/>
      <c r="H7" s="312"/>
      <c r="I7" s="312"/>
      <c r="J7" s="312"/>
      <c r="K7" s="312"/>
      <c r="L7" s="312"/>
      <c r="M7" s="312"/>
      <c r="N7" s="312"/>
      <c r="O7" s="312"/>
      <c r="P7" s="312"/>
      <c r="Q7" s="312"/>
      <c r="R7" s="312"/>
      <c r="S7" s="336"/>
      <c r="T7" s="352"/>
    </row>
    <row r="8" spans="1:20" ht="18" customHeight="1" x14ac:dyDescent="0.2">
      <c r="A8" s="337" t="s">
        <v>428</v>
      </c>
      <c r="B8" s="318"/>
      <c r="C8" s="318"/>
      <c r="D8" s="318"/>
      <c r="E8" s="588"/>
      <c r="F8" s="589"/>
      <c r="G8" s="589"/>
      <c r="H8" s="589"/>
      <c r="I8" s="589"/>
      <c r="J8" s="589"/>
      <c r="K8" s="589"/>
      <c r="L8" s="589"/>
      <c r="M8" s="589"/>
      <c r="N8" s="589"/>
      <c r="O8" s="589"/>
      <c r="P8" s="589"/>
      <c r="Q8" s="589"/>
      <c r="R8" s="590"/>
      <c r="S8" s="336"/>
      <c r="T8" s="352"/>
    </row>
    <row r="9" spans="1:20" ht="12" customHeight="1" x14ac:dyDescent="0.2">
      <c r="A9" s="346" t="s">
        <v>429</v>
      </c>
      <c r="B9" s="318"/>
      <c r="C9" s="318"/>
      <c r="D9" s="318"/>
      <c r="E9" s="312"/>
      <c r="F9" s="312"/>
      <c r="G9" s="312"/>
      <c r="H9" s="312"/>
      <c r="I9" s="312"/>
      <c r="J9" s="312"/>
      <c r="K9" s="312"/>
      <c r="L9" s="312"/>
      <c r="M9" s="312"/>
      <c r="N9" s="312"/>
      <c r="O9" s="312"/>
      <c r="P9" s="312"/>
      <c r="Q9" s="312"/>
      <c r="R9" s="312"/>
      <c r="S9" s="336"/>
      <c r="T9" s="352"/>
    </row>
    <row r="10" spans="1:20" ht="3.95" customHeight="1" x14ac:dyDescent="0.2">
      <c r="A10" s="337"/>
      <c r="B10" s="318"/>
      <c r="C10" s="318"/>
      <c r="D10" s="318"/>
      <c r="E10" s="312"/>
      <c r="F10" s="312"/>
      <c r="G10" s="312"/>
      <c r="H10" s="312"/>
      <c r="I10" s="312"/>
      <c r="J10" s="312"/>
      <c r="K10" s="312"/>
      <c r="L10" s="312"/>
      <c r="M10" s="312"/>
      <c r="N10" s="312"/>
      <c r="O10" s="312"/>
      <c r="P10" s="312"/>
      <c r="Q10" s="312"/>
      <c r="R10" s="312"/>
      <c r="S10" s="336"/>
      <c r="T10" s="352"/>
    </row>
    <row r="11" spans="1:20" ht="18" customHeight="1" x14ac:dyDescent="0.2">
      <c r="A11" s="337" t="s">
        <v>12</v>
      </c>
      <c r="B11" s="312"/>
      <c r="C11" s="312"/>
      <c r="D11" s="312"/>
      <c r="E11" s="588"/>
      <c r="F11" s="589"/>
      <c r="G11" s="589"/>
      <c r="H11" s="589"/>
      <c r="I11" s="589"/>
      <c r="J11" s="589"/>
      <c r="K11" s="589"/>
      <c r="L11" s="589"/>
      <c r="M11" s="589"/>
      <c r="N11" s="589"/>
      <c r="O11" s="589"/>
      <c r="P11" s="589"/>
      <c r="Q11" s="589"/>
      <c r="R11" s="590"/>
      <c r="S11" s="336"/>
      <c r="T11" s="352"/>
    </row>
    <row r="12" spans="1:20" ht="3.95" customHeight="1" x14ac:dyDescent="0.2">
      <c r="A12" s="335"/>
      <c r="B12" s="312"/>
      <c r="C12" s="312"/>
      <c r="D12" s="312"/>
      <c r="E12" s="312"/>
      <c r="F12" s="312"/>
      <c r="G12" s="312"/>
      <c r="H12" s="312"/>
      <c r="I12" s="312"/>
      <c r="J12" s="312"/>
      <c r="K12" s="312"/>
      <c r="L12" s="312"/>
      <c r="M12" s="312"/>
      <c r="N12" s="312"/>
      <c r="O12" s="312"/>
      <c r="P12" s="312"/>
      <c r="Q12" s="312"/>
      <c r="R12" s="312"/>
      <c r="S12" s="336"/>
      <c r="T12" s="352"/>
    </row>
    <row r="13" spans="1:20" ht="18" customHeight="1" x14ac:dyDescent="0.2">
      <c r="A13" s="337" t="s">
        <v>415</v>
      </c>
      <c r="B13" s="312"/>
      <c r="C13" s="312"/>
      <c r="D13" s="312"/>
      <c r="E13" s="588"/>
      <c r="F13" s="589"/>
      <c r="G13" s="589"/>
      <c r="H13" s="589"/>
      <c r="I13" s="589"/>
      <c r="J13" s="589"/>
      <c r="K13" s="589"/>
      <c r="L13" s="589"/>
      <c r="M13" s="589"/>
      <c r="N13" s="589"/>
      <c r="O13" s="589"/>
      <c r="P13" s="589"/>
      <c r="Q13" s="589"/>
      <c r="R13" s="590"/>
      <c r="S13" s="336"/>
      <c r="T13" s="352"/>
    </row>
    <row r="14" spans="1:20" ht="3.95" customHeight="1" x14ac:dyDescent="0.2">
      <c r="A14" s="338"/>
      <c r="B14" s="312"/>
      <c r="C14" s="312"/>
      <c r="D14" s="312"/>
      <c r="E14" s="312"/>
      <c r="F14" s="312"/>
      <c r="G14" s="312"/>
      <c r="H14" s="312"/>
      <c r="I14" s="312"/>
      <c r="J14" s="312"/>
      <c r="K14" s="312"/>
      <c r="L14" s="312"/>
      <c r="M14" s="312"/>
      <c r="N14" s="317"/>
      <c r="O14" s="317"/>
      <c r="P14" s="317"/>
      <c r="Q14" s="317"/>
      <c r="R14" s="317"/>
      <c r="S14" s="336"/>
      <c r="T14" s="352"/>
    </row>
    <row r="15" spans="1:20" ht="18" customHeight="1" x14ac:dyDescent="0.2">
      <c r="A15" s="337" t="s">
        <v>416</v>
      </c>
      <c r="B15" s="312"/>
      <c r="C15" s="312"/>
      <c r="D15" s="312"/>
      <c r="E15" s="588"/>
      <c r="F15" s="589"/>
      <c r="G15" s="589"/>
      <c r="H15" s="589"/>
      <c r="I15" s="589"/>
      <c r="J15" s="589"/>
      <c r="K15" s="589"/>
      <c r="L15" s="589"/>
      <c r="M15" s="589"/>
      <c r="N15" s="589"/>
      <c r="O15" s="589"/>
      <c r="P15" s="589"/>
      <c r="Q15" s="589"/>
      <c r="R15" s="590"/>
      <c r="S15" s="336"/>
      <c r="T15" s="352"/>
    </row>
    <row r="16" spans="1:20" ht="3.95" customHeight="1" x14ac:dyDescent="0.2">
      <c r="A16" s="338"/>
      <c r="B16" s="312"/>
      <c r="C16" s="312"/>
      <c r="D16" s="312"/>
      <c r="E16" s="312"/>
      <c r="F16" s="312"/>
      <c r="G16" s="312"/>
      <c r="H16" s="312"/>
      <c r="I16" s="312"/>
      <c r="J16" s="312"/>
      <c r="K16" s="312"/>
      <c r="L16" s="312"/>
      <c r="M16" s="312"/>
      <c r="N16" s="317"/>
      <c r="O16" s="317"/>
      <c r="P16" s="317"/>
      <c r="Q16" s="317"/>
      <c r="R16" s="317"/>
      <c r="S16" s="336"/>
      <c r="T16" s="352"/>
    </row>
    <row r="17" spans="1:20" ht="18" customHeight="1" x14ac:dyDescent="0.2">
      <c r="A17" s="337" t="s">
        <v>9</v>
      </c>
      <c r="B17" s="312"/>
      <c r="C17" s="312"/>
      <c r="D17" s="317"/>
      <c r="E17" s="312"/>
      <c r="F17" s="312"/>
      <c r="G17" s="312"/>
      <c r="H17" s="312"/>
      <c r="I17" s="312"/>
      <c r="J17" s="312"/>
      <c r="K17" s="312"/>
      <c r="L17" s="312"/>
      <c r="M17" s="312"/>
      <c r="N17" s="312"/>
      <c r="O17" s="312"/>
      <c r="P17" s="609"/>
      <c r="Q17" s="610"/>
      <c r="R17" s="611"/>
      <c r="S17" s="336"/>
      <c r="T17" s="352"/>
    </row>
    <row r="18" spans="1:20" ht="3.95" customHeight="1" x14ac:dyDescent="0.2">
      <c r="A18" s="338"/>
      <c r="B18" s="312"/>
      <c r="C18" s="312"/>
      <c r="D18" s="317"/>
      <c r="E18" s="317"/>
      <c r="F18" s="317"/>
      <c r="G18" s="312"/>
      <c r="H18" s="312"/>
      <c r="I18" s="312"/>
      <c r="J18" s="312"/>
      <c r="K18" s="312"/>
      <c r="L18" s="312"/>
      <c r="M18" s="312"/>
      <c r="N18" s="312"/>
      <c r="O18" s="312"/>
      <c r="P18" s="312"/>
      <c r="Q18" s="312"/>
      <c r="R18" s="317"/>
      <c r="S18" s="336"/>
      <c r="T18" s="352"/>
    </row>
    <row r="19" spans="1:20" ht="18" customHeight="1" x14ac:dyDescent="0.2">
      <c r="A19" s="337" t="s">
        <v>417</v>
      </c>
      <c r="B19" s="312"/>
      <c r="C19" s="312"/>
      <c r="D19" s="317"/>
      <c r="E19" s="317"/>
      <c r="F19" s="317"/>
      <c r="G19" s="312"/>
      <c r="H19" s="312"/>
      <c r="I19" s="312"/>
      <c r="J19" s="312"/>
      <c r="K19" s="312"/>
      <c r="L19" s="312"/>
      <c r="M19" s="312"/>
      <c r="N19" s="312"/>
      <c r="O19" s="312"/>
      <c r="P19" s="612"/>
      <c r="Q19" s="613"/>
      <c r="R19" s="614"/>
      <c r="S19" s="336"/>
      <c r="T19" s="352"/>
    </row>
    <row r="20" spans="1:20" ht="8.1" customHeight="1" x14ac:dyDescent="0.2">
      <c r="A20" s="338"/>
      <c r="B20" s="312"/>
      <c r="C20" s="312"/>
      <c r="D20" s="317"/>
      <c r="E20" s="317"/>
      <c r="F20" s="317"/>
      <c r="G20" s="312"/>
      <c r="H20" s="312"/>
      <c r="I20" s="312"/>
      <c r="J20" s="312"/>
      <c r="K20" s="312"/>
      <c r="L20" s="312"/>
      <c r="M20" s="312"/>
      <c r="N20" s="312"/>
      <c r="O20" s="312"/>
      <c r="P20" s="312"/>
      <c r="Q20" s="312"/>
      <c r="R20" s="317"/>
      <c r="S20" s="336"/>
      <c r="T20" s="352"/>
    </row>
    <row r="21" spans="1:20" ht="18" customHeight="1" x14ac:dyDescent="0.2">
      <c r="A21" s="594" t="s">
        <v>425</v>
      </c>
      <c r="B21" s="595"/>
      <c r="C21" s="595"/>
      <c r="D21" s="595"/>
      <c r="E21" s="595"/>
      <c r="F21" s="595"/>
      <c r="G21" s="595"/>
      <c r="H21" s="595"/>
      <c r="I21" s="595"/>
      <c r="J21" s="595"/>
      <c r="K21" s="595"/>
      <c r="L21" s="595"/>
      <c r="M21" s="595"/>
      <c r="N21" s="595"/>
      <c r="O21" s="595"/>
      <c r="P21" s="312"/>
      <c r="Q21" s="312"/>
      <c r="R21" s="312"/>
      <c r="S21" s="336"/>
      <c r="T21" s="352"/>
    </row>
    <row r="22" spans="1:20" s="312" customFormat="1" ht="12" customHeight="1" x14ac:dyDescent="0.2">
      <c r="A22" s="594"/>
      <c r="B22" s="595"/>
      <c r="C22" s="595"/>
      <c r="D22" s="595"/>
      <c r="E22" s="595"/>
      <c r="F22" s="595"/>
      <c r="G22" s="595"/>
      <c r="H22" s="595"/>
      <c r="I22" s="595"/>
      <c r="J22" s="595"/>
      <c r="K22" s="595"/>
      <c r="L22" s="595"/>
      <c r="M22" s="595"/>
      <c r="N22" s="595"/>
      <c r="O22" s="595"/>
      <c r="R22" s="317"/>
      <c r="S22" s="336"/>
      <c r="T22" s="353"/>
    </row>
    <row r="23" spans="1:20" s="312" customFormat="1" ht="12" customHeight="1" x14ac:dyDescent="0.2">
      <c r="A23" s="594"/>
      <c r="B23" s="595"/>
      <c r="C23" s="595"/>
      <c r="D23" s="595"/>
      <c r="E23" s="595"/>
      <c r="F23" s="595"/>
      <c r="G23" s="595"/>
      <c r="H23" s="595"/>
      <c r="I23" s="595"/>
      <c r="J23" s="595"/>
      <c r="K23" s="595"/>
      <c r="L23" s="595"/>
      <c r="M23" s="595"/>
      <c r="N23" s="595"/>
      <c r="O23" s="595"/>
      <c r="R23" s="317"/>
      <c r="S23" s="336"/>
      <c r="T23" s="353"/>
    </row>
    <row r="24" spans="1:20" s="312" customFormat="1" ht="12" customHeight="1" x14ac:dyDescent="0.2">
      <c r="A24" s="594"/>
      <c r="B24" s="595"/>
      <c r="C24" s="595"/>
      <c r="D24" s="595"/>
      <c r="E24" s="595"/>
      <c r="F24" s="595"/>
      <c r="G24" s="595"/>
      <c r="H24" s="595"/>
      <c r="I24" s="595"/>
      <c r="J24" s="595"/>
      <c r="K24" s="595"/>
      <c r="L24" s="595"/>
      <c r="M24" s="595"/>
      <c r="N24" s="595"/>
      <c r="O24" s="595"/>
      <c r="R24" s="317"/>
      <c r="S24" s="336"/>
      <c r="T24" s="353"/>
    </row>
    <row r="25" spans="1:20" s="312" customFormat="1" ht="12" customHeight="1" x14ac:dyDescent="0.2">
      <c r="A25" s="594"/>
      <c r="B25" s="595"/>
      <c r="C25" s="595"/>
      <c r="D25" s="595"/>
      <c r="E25" s="595"/>
      <c r="F25" s="595"/>
      <c r="G25" s="595"/>
      <c r="H25" s="595"/>
      <c r="I25" s="595"/>
      <c r="J25" s="595"/>
      <c r="K25" s="595"/>
      <c r="L25" s="595"/>
      <c r="M25" s="595"/>
      <c r="N25" s="595"/>
      <c r="O25" s="595"/>
      <c r="R25" s="317"/>
      <c r="S25" s="336"/>
      <c r="T25" s="353"/>
    </row>
    <row r="26" spans="1:20" s="312" customFormat="1" ht="3.95" customHeight="1" x14ac:dyDescent="0.2">
      <c r="A26" s="338"/>
      <c r="D26" s="317"/>
      <c r="E26" s="317"/>
      <c r="F26" s="317"/>
      <c r="R26" s="317"/>
      <c r="S26" s="336"/>
      <c r="T26" s="353"/>
    </row>
    <row r="27" spans="1:20" ht="18" customHeight="1" x14ac:dyDescent="0.2">
      <c r="A27" s="337" t="s">
        <v>406</v>
      </c>
      <c r="B27" s="312"/>
      <c r="C27" s="312"/>
      <c r="D27" s="317"/>
      <c r="E27" s="317"/>
      <c r="F27" s="317"/>
      <c r="G27" s="312"/>
      <c r="H27" s="312"/>
      <c r="I27" s="312"/>
      <c r="J27" s="312"/>
      <c r="K27" s="312"/>
      <c r="L27" s="312"/>
      <c r="M27" s="312"/>
      <c r="N27" s="312"/>
      <c r="O27" s="312"/>
      <c r="P27" s="312"/>
      <c r="Q27" s="312"/>
      <c r="R27" s="312"/>
      <c r="S27" s="336"/>
      <c r="T27" s="352"/>
    </row>
    <row r="28" spans="1:20" s="312" customFormat="1" ht="3.95" customHeight="1" x14ac:dyDescent="0.2">
      <c r="A28" s="338"/>
      <c r="D28" s="317"/>
      <c r="E28" s="317"/>
      <c r="F28" s="317"/>
      <c r="R28" s="317"/>
      <c r="S28" s="336"/>
      <c r="T28" s="353"/>
    </row>
    <row r="29" spans="1:20" s="312" customFormat="1" ht="18" customHeight="1" x14ac:dyDescent="0.2">
      <c r="A29" s="339" t="s">
        <v>150</v>
      </c>
      <c r="C29" s="312" t="s">
        <v>151</v>
      </c>
      <c r="E29" s="317"/>
      <c r="F29" s="317"/>
      <c r="R29" s="317"/>
      <c r="S29" s="336"/>
      <c r="T29" s="353"/>
    </row>
    <row r="30" spans="1:20" s="312" customFormat="1" ht="3.95" customHeight="1" x14ac:dyDescent="0.2">
      <c r="A30" s="338"/>
      <c r="D30" s="317"/>
      <c r="E30" s="317"/>
      <c r="F30" s="317"/>
      <c r="R30" s="317"/>
      <c r="S30" s="336"/>
      <c r="T30" s="353"/>
    </row>
    <row r="31" spans="1:20" s="312" customFormat="1" ht="18" customHeight="1" x14ac:dyDescent="0.2">
      <c r="A31" s="337"/>
      <c r="D31" s="318"/>
      <c r="E31" s="317"/>
      <c r="F31" s="317"/>
      <c r="R31" s="317"/>
      <c r="S31" s="336"/>
      <c r="T31" s="353"/>
    </row>
    <row r="32" spans="1:20" s="312" customFormat="1" ht="3.95" customHeight="1" x14ac:dyDescent="0.2">
      <c r="A32" s="338"/>
      <c r="D32" s="317"/>
      <c r="E32" s="317"/>
      <c r="F32" s="317"/>
      <c r="R32" s="317"/>
      <c r="S32" s="336"/>
      <c r="T32" s="353"/>
    </row>
    <row r="33" spans="1:20" ht="18" customHeight="1" x14ac:dyDescent="0.2">
      <c r="A33" s="338"/>
      <c r="B33" s="312"/>
      <c r="C33" s="601" t="s">
        <v>407</v>
      </c>
      <c r="D33" s="601"/>
      <c r="E33" s="601"/>
      <c r="F33" s="601"/>
      <c r="G33" s="601"/>
      <c r="H33" s="601"/>
      <c r="I33" s="601"/>
      <c r="J33" s="601"/>
      <c r="K33" s="601"/>
      <c r="L33" s="601"/>
      <c r="M33" s="601"/>
      <c r="N33" s="601"/>
      <c r="O33" s="601"/>
      <c r="P33" s="312"/>
      <c r="Q33" s="312"/>
      <c r="R33" s="312"/>
      <c r="S33" s="336"/>
      <c r="T33" s="352"/>
    </row>
    <row r="34" spans="1:20" ht="9.9499999999999993" customHeight="1" x14ac:dyDescent="0.2">
      <c r="A34" s="338"/>
      <c r="B34" s="312"/>
      <c r="C34" s="601"/>
      <c r="D34" s="601"/>
      <c r="E34" s="601"/>
      <c r="F34" s="601"/>
      <c r="G34" s="601"/>
      <c r="H34" s="601"/>
      <c r="I34" s="601"/>
      <c r="J34" s="601"/>
      <c r="K34" s="601"/>
      <c r="L34" s="601"/>
      <c r="M34" s="601"/>
      <c r="N34" s="601"/>
      <c r="O34" s="601"/>
      <c r="P34" s="312"/>
      <c r="Q34" s="312"/>
      <c r="R34" s="312"/>
      <c r="S34" s="336"/>
      <c r="T34" s="352"/>
    </row>
    <row r="35" spans="1:20" ht="3.95" customHeight="1" x14ac:dyDescent="0.2">
      <c r="A35" s="338"/>
      <c r="B35" s="312"/>
      <c r="C35" s="319"/>
      <c r="D35" s="319"/>
      <c r="E35" s="319"/>
      <c r="F35" s="319"/>
      <c r="G35" s="319"/>
      <c r="H35" s="319"/>
      <c r="I35" s="319"/>
      <c r="J35" s="319"/>
      <c r="K35" s="319"/>
      <c r="L35" s="319"/>
      <c r="M35" s="319"/>
      <c r="N35" s="319"/>
      <c r="O35" s="312"/>
      <c r="P35" s="312"/>
      <c r="Q35" s="312"/>
      <c r="R35" s="312"/>
      <c r="S35" s="336"/>
      <c r="T35" s="352"/>
    </row>
    <row r="36" spans="1:20" s="312" customFormat="1" ht="17.100000000000001" customHeight="1" x14ac:dyDescent="0.2">
      <c r="A36" s="338"/>
      <c r="C36" s="320" t="s">
        <v>150</v>
      </c>
      <c r="E36" s="321" t="s">
        <v>152</v>
      </c>
      <c r="F36" s="322"/>
      <c r="G36" s="602"/>
      <c r="H36" s="603"/>
      <c r="J36" s="321" t="s">
        <v>408</v>
      </c>
      <c r="K36" s="323"/>
      <c r="L36" s="323"/>
      <c r="M36" s="323"/>
      <c r="S36" s="336"/>
      <c r="T36" s="353"/>
    </row>
    <row r="37" spans="1:20" s="312" customFormat="1" ht="3.95" customHeight="1" x14ac:dyDescent="0.2">
      <c r="A37" s="338"/>
      <c r="D37" s="317"/>
      <c r="E37" s="317"/>
      <c r="F37" s="317"/>
      <c r="R37" s="317"/>
      <c r="S37" s="336"/>
      <c r="T37" s="353"/>
    </row>
    <row r="38" spans="1:20" s="312" customFormat="1" ht="17.100000000000001" customHeight="1" x14ac:dyDescent="0.2">
      <c r="A38" s="338"/>
      <c r="J38" s="321" t="s">
        <v>153</v>
      </c>
      <c r="M38" s="602"/>
      <c r="N38" s="603"/>
      <c r="O38" s="334" t="s">
        <v>167</v>
      </c>
      <c r="P38" s="604"/>
      <c r="Q38" s="605"/>
      <c r="R38" s="606"/>
      <c r="S38" s="336"/>
      <c r="T38" s="353"/>
    </row>
    <row r="39" spans="1:20" s="312" customFormat="1" ht="3.95" customHeight="1" x14ac:dyDescent="0.2">
      <c r="A39" s="338"/>
      <c r="D39" s="317"/>
      <c r="E39" s="317"/>
      <c r="F39" s="317"/>
      <c r="R39" s="317"/>
      <c r="S39" s="336"/>
      <c r="T39" s="353"/>
    </row>
    <row r="40" spans="1:20" s="312" customFormat="1" ht="17.100000000000001" customHeight="1" x14ac:dyDescent="0.2">
      <c r="A40" s="338"/>
      <c r="D40" s="318"/>
      <c r="E40" s="322"/>
      <c r="F40" s="322"/>
      <c r="G40" s="322"/>
      <c r="H40" s="322"/>
      <c r="I40" s="322"/>
      <c r="J40" s="322"/>
      <c r="K40" s="322"/>
      <c r="M40" s="602"/>
      <c r="N40" s="603"/>
      <c r="O40" s="334" t="s">
        <v>167</v>
      </c>
      <c r="P40" s="604"/>
      <c r="Q40" s="605"/>
      <c r="R40" s="606"/>
      <c r="S40" s="336"/>
      <c r="T40" s="353"/>
    </row>
    <row r="41" spans="1:20" s="312" customFormat="1" ht="8.1" customHeight="1" x14ac:dyDescent="0.2">
      <c r="A41" s="338"/>
      <c r="D41" s="317"/>
      <c r="E41" s="317"/>
      <c r="F41" s="317"/>
      <c r="M41" s="324"/>
      <c r="N41" s="324"/>
      <c r="P41" s="324"/>
      <c r="Q41" s="324"/>
      <c r="R41" s="325"/>
      <c r="S41" s="336"/>
      <c r="T41" s="353"/>
    </row>
    <row r="42" spans="1:20" ht="17.100000000000001" customHeight="1" x14ac:dyDescent="0.2">
      <c r="A42" s="337" t="s">
        <v>426</v>
      </c>
      <c r="B42" s="312"/>
      <c r="C42" s="312"/>
      <c r="D42" s="312"/>
      <c r="E42" s="312"/>
      <c r="F42" s="312"/>
      <c r="G42" s="312"/>
      <c r="H42" s="604"/>
      <c r="I42" s="605"/>
      <c r="J42" s="606"/>
      <c r="K42" s="316" t="s">
        <v>167</v>
      </c>
      <c r="L42" s="604"/>
      <c r="M42" s="605"/>
      <c r="N42" s="606"/>
      <c r="O42" s="312"/>
      <c r="P42" s="354" t="s">
        <v>433</v>
      </c>
      <c r="Q42" s="607">
        <f>IF(OR(H42=0,L42=0),0,DAYS360(H42,L42+1,TRUE))</f>
        <v>0</v>
      </c>
      <c r="R42" s="608"/>
      <c r="S42" s="336"/>
      <c r="T42" s="352">
        <f>ROUND(Q42/30,2)</f>
        <v>0</v>
      </c>
    </row>
    <row r="43" spans="1:20" ht="3.95" customHeight="1" x14ac:dyDescent="0.2">
      <c r="A43" s="338"/>
      <c r="B43" s="312"/>
      <c r="C43" s="312"/>
      <c r="D43" s="317"/>
      <c r="E43" s="317"/>
      <c r="F43" s="317"/>
      <c r="G43" s="312"/>
      <c r="H43" s="312"/>
      <c r="I43" s="312"/>
      <c r="J43" s="312"/>
      <c r="K43" s="312"/>
      <c r="L43" s="312"/>
      <c r="M43" s="312"/>
      <c r="N43" s="312"/>
      <c r="O43" s="312"/>
      <c r="P43" s="312"/>
      <c r="Q43" s="312"/>
      <c r="R43" s="317"/>
      <c r="S43" s="336"/>
      <c r="T43" s="352"/>
    </row>
    <row r="44" spans="1:20" ht="17.100000000000001" customHeight="1" x14ac:dyDescent="0.2">
      <c r="A44" s="337" t="s">
        <v>431</v>
      </c>
      <c r="B44" s="326"/>
      <c r="C44" s="326"/>
      <c r="D44" s="327"/>
      <c r="E44" s="328"/>
      <c r="F44" s="328"/>
      <c r="G44" s="312"/>
      <c r="H44" s="312"/>
      <c r="I44" s="312"/>
      <c r="J44" s="312"/>
      <c r="K44" s="312"/>
      <c r="L44" s="354" t="s">
        <v>154</v>
      </c>
      <c r="M44" s="602"/>
      <c r="N44" s="603"/>
      <c r="O44" s="312"/>
      <c r="P44" s="312"/>
      <c r="Q44" s="312"/>
      <c r="R44" s="312"/>
      <c r="S44" s="336"/>
      <c r="T44" s="352"/>
    </row>
    <row r="45" spans="1:20" ht="3.95" customHeight="1" x14ac:dyDescent="0.2">
      <c r="A45" s="338"/>
      <c r="B45" s="312"/>
      <c r="C45" s="312"/>
      <c r="D45" s="317"/>
      <c r="E45" s="317"/>
      <c r="F45" s="317"/>
      <c r="G45" s="312"/>
      <c r="H45" s="312"/>
      <c r="I45" s="312"/>
      <c r="J45" s="312"/>
      <c r="K45" s="312"/>
      <c r="L45" s="312"/>
      <c r="M45" s="317"/>
      <c r="N45" s="312"/>
      <c r="O45" s="312"/>
      <c r="P45" s="312"/>
      <c r="Q45" s="312"/>
      <c r="R45" s="312"/>
      <c r="S45" s="336"/>
      <c r="T45" s="352"/>
    </row>
    <row r="46" spans="1:20" ht="17.100000000000001" customHeight="1" x14ac:dyDescent="0.2">
      <c r="A46" s="338"/>
      <c r="B46" s="312" t="s">
        <v>432</v>
      </c>
      <c r="C46" s="312"/>
      <c r="D46" s="327"/>
      <c r="E46" s="328"/>
      <c r="F46" s="328"/>
      <c r="G46" s="312"/>
      <c r="H46" s="312"/>
      <c r="I46" s="312"/>
      <c r="J46" s="312"/>
      <c r="K46" s="312"/>
      <c r="L46" s="354" t="s">
        <v>154</v>
      </c>
      <c r="M46" s="602"/>
      <c r="N46" s="603"/>
      <c r="O46" s="312"/>
      <c r="P46" s="312"/>
      <c r="Q46" s="312"/>
      <c r="R46" s="312"/>
      <c r="S46" s="336"/>
      <c r="T46" s="352"/>
    </row>
    <row r="47" spans="1:20" ht="8.1" customHeight="1" x14ac:dyDescent="0.2">
      <c r="A47" s="335"/>
      <c r="B47" s="312"/>
      <c r="C47" s="312"/>
      <c r="D47" s="312"/>
      <c r="E47" s="312"/>
      <c r="F47" s="312"/>
      <c r="G47" s="312"/>
      <c r="H47" s="312"/>
      <c r="I47" s="312"/>
      <c r="J47" s="312"/>
      <c r="K47" s="312"/>
      <c r="L47" s="312"/>
      <c r="M47" s="312"/>
      <c r="N47" s="312"/>
      <c r="O47" s="312"/>
      <c r="P47" s="312"/>
      <c r="Q47" s="312"/>
      <c r="R47" s="312"/>
      <c r="S47" s="336"/>
      <c r="T47" s="352"/>
    </row>
    <row r="48" spans="1:20" ht="15" customHeight="1" x14ac:dyDescent="0.2">
      <c r="A48" s="337" t="s">
        <v>430</v>
      </c>
      <c r="B48" s="312"/>
      <c r="C48" s="312"/>
      <c r="D48" s="312"/>
      <c r="E48" s="312"/>
      <c r="F48" s="312"/>
      <c r="G48" s="312"/>
      <c r="H48" s="312"/>
      <c r="I48" s="312"/>
      <c r="J48" s="312"/>
      <c r="K48" s="312"/>
      <c r="L48" s="312"/>
      <c r="M48" s="312"/>
      <c r="N48" s="312"/>
      <c r="O48" s="312"/>
      <c r="P48" s="312"/>
      <c r="Q48" s="312"/>
      <c r="R48" s="312"/>
      <c r="S48" s="336"/>
      <c r="T48" s="352"/>
    </row>
    <row r="49" spans="1:20" ht="3.95" customHeight="1" x14ac:dyDescent="0.2">
      <c r="A49" s="338"/>
      <c r="B49" s="312"/>
      <c r="C49" s="312"/>
      <c r="D49" s="312"/>
      <c r="E49" s="312"/>
      <c r="F49" s="312"/>
      <c r="G49" s="312"/>
      <c r="H49" s="312"/>
      <c r="I49" s="312"/>
      <c r="J49" s="312"/>
      <c r="K49" s="312"/>
      <c r="L49" s="312"/>
      <c r="M49" s="312"/>
      <c r="N49" s="312"/>
      <c r="O49" s="312"/>
      <c r="P49" s="312"/>
      <c r="Q49" s="312"/>
      <c r="R49" s="312"/>
      <c r="S49" s="336"/>
      <c r="T49" s="352"/>
    </row>
    <row r="50" spans="1:20" ht="18" customHeight="1" x14ac:dyDescent="0.2">
      <c r="A50" s="338"/>
      <c r="B50" s="312"/>
      <c r="C50" s="312"/>
      <c r="D50" s="312"/>
      <c r="E50" s="312"/>
      <c r="F50" s="312"/>
      <c r="G50" s="312"/>
      <c r="H50" s="312"/>
      <c r="I50" s="312"/>
      <c r="J50" s="312"/>
      <c r="K50" s="312"/>
      <c r="L50" s="312"/>
      <c r="M50" s="312"/>
      <c r="N50" s="312"/>
      <c r="O50" s="312"/>
      <c r="P50" s="312"/>
      <c r="Q50" s="312"/>
      <c r="R50" s="312"/>
      <c r="S50" s="336"/>
      <c r="T50" s="352"/>
    </row>
    <row r="51" spans="1:20" ht="3.95" customHeight="1" x14ac:dyDescent="0.2">
      <c r="A51" s="338"/>
      <c r="B51" s="312"/>
      <c r="C51" s="312"/>
      <c r="D51" s="312"/>
      <c r="E51" s="312"/>
      <c r="F51" s="312"/>
      <c r="G51" s="312"/>
      <c r="H51" s="312"/>
      <c r="I51" s="312"/>
      <c r="J51" s="312"/>
      <c r="K51" s="312"/>
      <c r="L51" s="312"/>
      <c r="M51" s="312"/>
      <c r="N51" s="312"/>
      <c r="O51" s="312"/>
      <c r="P51" s="312"/>
      <c r="Q51" s="312"/>
      <c r="R51" s="312"/>
      <c r="S51" s="336"/>
      <c r="T51" s="352"/>
    </row>
    <row r="52" spans="1:20" ht="18" customHeight="1" x14ac:dyDescent="0.2">
      <c r="A52" s="338"/>
      <c r="B52" s="312"/>
      <c r="C52" s="312"/>
      <c r="D52" s="312"/>
      <c r="E52" s="312"/>
      <c r="F52" s="312"/>
      <c r="G52" s="328" t="s">
        <v>155</v>
      </c>
      <c r="H52" s="312"/>
      <c r="I52" s="329"/>
      <c r="J52" s="329"/>
      <c r="K52" s="576"/>
      <c r="L52" s="577"/>
      <c r="M52" s="577"/>
      <c r="N52" s="577"/>
      <c r="O52" s="577"/>
      <c r="P52" s="577"/>
      <c r="Q52" s="577"/>
      <c r="R52" s="578"/>
      <c r="S52" s="336"/>
      <c r="T52" s="352"/>
    </row>
    <row r="53" spans="1:20" ht="3.95" customHeight="1" x14ac:dyDescent="0.2">
      <c r="A53" s="338"/>
      <c r="B53" s="312"/>
      <c r="C53" s="312"/>
      <c r="D53" s="312"/>
      <c r="E53" s="312"/>
      <c r="F53" s="312"/>
      <c r="G53" s="312"/>
      <c r="H53" s="312"/>
      <c r="I53" s="312"/>
      <c r="J53" s="312"/>
      <c r="K53" s="312"/>
      <c r="L53" s="312"/>
      <c r="M53" s="312"/>
      <c r="N53" s="312"/>
      <c r="O53" s="312"/>
      <c r="P53" s="312"/>
      <c r="Q53" s="312"/>
      <c r="R53" s="312"/>
      <c r="S53" s="336"/>
      <c r="T53" s="352"/>
    </row>
    <row r="54" spans="1:20" ht="18" customHeight="1" x14ac:dyDescent="0.2">
      <c r="A54" s="338"/>
      <c r="B54" s="312"/>
      <c r="C54" s="312"/>
      <c r="D54" s="312"/>
      <c r="E54" s="312"/>
      <c r="F54" s="312"/>
      <c r="G54" s="328" t="s">
        <v>168</v>
      </c>
      <c r="H54" s="312"/>
      <c r="I54" s="329"/>
      <c r="J54" s="329"/>
      <c r="K54" s="599"/>
      <c r="L54" s="600"/>
      <c r="M54" s="312"/>
      <c r="N54" s="318" t="s">
        <v>169</v>
      </c>
      <c r="O54" s="318"/>
      <c r="P54" s="330"/>
      <c r="Q54" s="599"/>
      <c r="R54" s="600"/>
      <c r="S54" s="336"/>
      <c r="T54" s="352"/>
    </row>
    <row r="55" spans="1:20" ht="8.1" customHeight="1" x14ac:dyDescent="0.2">
      <c r="A55" s="340"/>
      <c r="B55" s="341"/>
      <c r="C55" s="341"/>
      <c r="D55" s="341"/>
      <c r="E55" s="341"/>
      <c r="F55" s="341"/>
      <c r="G55" s="341"/>
      <c r="H55" s="341"/>
      <c r="I55" s="341"/>
      <c r="J55" s="341"/>
      <c r="K55" s="341"/>
      <c r="L55" s="341"/>
      <c r="M55" s="341"/>
      <c r="N55" s="341"/>
      <c r="O55" s="341"/>
      <c r="P55" s="341"/>
      <c r="Q55" s="341"/>
      <c r="R55" s="341"/>
      <c r="S55" s="342"/>
      <c r="T55" s="352"/>
    </row>
    <row r="56" spans="1:20" s="312" customFormat="1" ht="12" customHeight="1" x14ac:dyDescent="0.2">
      <c r="T56" s="353"/>
    </row>
    <row r="57" spans="1:20" ht="17.100000000000001" customHeight="1" x14ac:dyDescent="0.2">
      <c r="A57" s="343" t="s">
        <v>427</v>
      </c>
      <c r="B57" s="344"/>
      <c r="C57" s="344"/>
      <c r="D57" s="344"/>
      <c r="E57" s="344"/>
      <c r="F57" s="344"/>
      <c r="G57" s="344"/>
      <c r="H57" s="344"/>
      <c r="I57" s="344"/>
      <c r="J57" s="344"/>
      <c r="K57" s="344"/>
      <c r="L57" s="344"/>
      <c r="M57" s="344"/>
      <c r="N57" s="344"/>
      <c r="O57" s="344"/>
      <c r="P57" s="344"/>
      <c r="Q57" s="344"/>
      <c r="R57" s="344"/>
      <c r="S57" s="345"/>
      <c r="T57" s="352"/>
    </row>
    <row r="58" spans="1:20" ht="15" customHeight="1" x14ac:dyDescent="0.2">
      <c r="A58" s="346" t="s">
        <v>409</v>
      </c>
      <c r="B58" s="312"/>
      <c r="C58" s="312"/>
      <c r="D58" s="312"/>
      <c r="E58" s="312"/>
      <c r="F58" s="312"/>
      <c r="G58" s="312"/>
      <c r="H58" s="312"/>
      <c r="I58" s="312"/>
      <c r="J58" s="312"/>
      <c r="K58" s="312"/>
      <c r="L58" s="312"/>
      <c r="M58" s="312"/>
      <c r="N58" s="312"/>
      <c r="O58" s="312"/>
      <c r="P58" s="312"/>
      <c r="Q58" s="312"/>
      <c r="R58" s="312"/>
      <c r="S58" s="336"/>
      <c r="T58" s="352"/>
    </row>
    <row r="59" spans="1:20" ht="3.95" customHeight="1" x14ac:dyDescent="0.2">
      <c r="A59" s="338"/>
      <c r="B59" s="312"/>
      <c r="C59" s="312"/>
      <c r="D59" s="312"/>
      <c r="E59" s="312"/>
      <c r="F59" s="312"/>
      <c r="G59" s="312"/>
      <c r="H59" s="312"/>
      <c r="I59" s="312"/>
      <c r="J59" s="312"/>
      <c r="K59" s="312"/>
      <c r="L59" s="312"/>
      <c r="M59" s="312"/>
      <c r="N59" s="312"/>
      <c r="O59" s="312"/>
      <c r="P59" s="312"/>
      <c r="Q59" s="312"/>
      <c r="R59" s="312"/>
      <c r="S59" s="336"/>
      <c r="T59" s="352"/>
    </row>
    <row r="60" spans="1:20" ht="18" customHeight="1" x14ac:dyDescent="0.2">
      <c r="A60" s="337" t="s">
        <v>137</v>
      </c>
      <c r="B60" s="318"/>
      <c r="C60" s="318"/>
      <c r="D60" s="318"/>
      <c r="E60" s="318"/>
      <c r="F60" s="318"/>
      <c r="G60" s="318"/>
      <c r="H60" s="318"/>
      <c r="I60" s="318"/>
      <c r="J60" s="318"/>
      <c r="K60" s="318"/>
      <c r="L60" s="318"/>
      <c r="M60" s="318"/>
      <c r="N60" s="312"/>
      <c r="O60" s="355" t="s">
        <v>136</v>
      </c>
      <c r="P60" s="579"/>
      <c r="Q60" s="580"/>
      <c r="R60" s="581"/>
      <c r="S60" s="336"/>
      <c r="T60" s="352">
        <f>ROUND(P60,2)</f>
        <v>0</v>
      </c>
    </row>
    <row r="61" spans="1:20" ht="3.95" customHeight="1" x14ac:dyDescent="0.2">
      <c r="A61" s="337"/>
      <c r="B61" s="318"/>
      <c r="C61" s="318"/>
      <c r="D61" s="318"/>
      <c r="E61" s="318"/>
      <c r="F61" s="318"/>
      <c r="G61" s="318"/>
      <c r="H61" s="318"/>
      <c r="I61" s="318"/>
      <c r="J61" s="318"/>
      <c r="K61" s="318"/>
      <c r="L61" s="318"/>
      <c r="M61" s="318"/>
      <c r="N61" s="312"/>
      <c r="O61" s="312"/>
      <c r="P61" s="312"/>
      <c r="Q61" s="312"/>
      <c r="R61" s="331"/>
      <c r="S61" s="336"/>
      <c r="T61" s="352"/>
    </row>
    <row r="62" spans="1:20" ht="18" customHeight="1" x14ac:dyDescent="0.2">
      <c r="A62" s="337" t="s">
        <v>138</v>
      </c>
      <c r="B62" s="318"/>
      <c r="C62" s="318"/>
      <c r="D62" s="318"/>
      <c r="E62" s="318"/>
      <c r="F62" s="318"/>
      <c r="G62" s="318"/>
      <c r="H62" s="318"/>
      <c r="I62" s="318"/>
      <c r="J62" s="318"/>
      <c r="K62" s="318"/>
      <c r="L62" s="318"/>
      <c r="M62" s="318"/>
      <c r="N62" s="312"/>
      <c r="O62" s="355" t="s">
        <v>136</v>
      </c>
      <c r="P62" s="579"/>
      <c r="Q62" s="580"/>
      <c r="R62" s="581"/>
      <c r="S62" s="336"/>
      <c r="T62" s="352">
        <f>ROUND(P62,2)</f>
        <v>0</v>
      </c>
    </row>
    <row r="63" spans="1:20" ht="3.95" customHeight="1" x14ac:dyDescent="0.2">
      <c r="A63" s="337"/>
      <c r="B63" s="318"/>
      <c r="C63" s="318"/>
      <c r="D63" s="318"/>
      <c r="E63" s="318"/>
      <c r="F63" s="318"/>
      <c r="G63" s="318"/>
      <c r="H63" s="318"/>
      <c r="I63" s="318"/>
      <c r="J63" s="318"/>
      <c r="K63" s="318"/>
      <c r="L63" s="318"/>
      <c r="M63" s="318"/>
      <c r="N63" s="312"/>
      <c r="O63" s="312"/>
      <c r="P63" s="312"/>
      <c r="Q63" s="312"/>
      <c r="R63" s="312"/>
      <c r="S63" s="336"/>
      <c r="T63" s="352"/>
    </row>
    <row r="64" spans="1:20" ht="18" customHeight="1" x14ac:dyDescent="0.2">
      <c r="A64" s="337" t="s">
        <v>410</v>
      </c>
      <c r="B64" s="329"/>
      <c r="C64" s="329"/>
      <c r="D64" s="329"/>
      <c r="E64" s="329"/>
      <c r="F64" s="329"/>
      <c r="G64" s="329"/>
      <c r="H64" s="329"/>
      <c r="I64" s="329"/>
      <c r="J64" s="354" t="s">
        <v>170</v>
      </c>
      <c r="K64" s="596"/>
      <c r="L64" s="597"/>
      <c r="M64" s="598"/>
      <c r="N64" s="312"/>
      <c r="O64" s="355" t="s">
        <v>136</v>
      </c>
      <c r="P64" s="591">
        <f>ROUND((T60+T62)*ROUND(K64,5),2)</f>
        <v>0</v>
      </c>
      <c r="Q64" s="592"/>
      <c r="R64" s="593"/>
      <c r="S64" s="336"/>
      <c r="T64" s="352">
        <f>P64</f>
        <v>0</v>
      </c>
    </row>
    <row r="65" spans="1:20" ht="3.95" customHeight="1" x14ac:dyDescent="0.2">
      <c r="A65" s="337"/>
      <c r="B65" s="318"/>
      <c r="C65" s="318"/>
      <c r="D65" s="318"/>
      <c r="E65" s="318"/>
      <c r="F65" s="318"/>
      <c r="G65" s="318"/>
      <c r="H65" s="318"/>
      <c r="I65" s="318"/>
      <c r="J65" s="318"/>
      <c r="K65" s="318"/>
      <c r="L65" s="318"/>
      <c r="M65" s="318"/>
      <c r="N65" s="312"/>
      <c r="O65" s="312"/>
      <c r="P65" s="312"/>
      <c r="Q65" s="312"/>
      <c r="R65" s="312"/>
      <c r="S65" s="336"/>
      <c r="T65" s="352"/>
    </row>
    <row r="66" spans="1:20" ht="18" customHeight="1" x14ac:dyDescent="0.2">
      <c r="A66" s="337" t="s">
        <v>411</v>
      </c>
      <c r="B66" s="318"/>
      <c r="C66" s="318"/>
      <c r="D66" s="318"/>
      <c r="E66" s="318"/>
      <c r="F66" s="318"/>
      <c r="G66" s="318"/>
      <c r="H66" s="318"/>
      <c r="I66" s="318"/>
      <c r="J66" s="354" t="s">
        <v>170</v>
      </c>
      <c r="K66" s="596"/>
      <c r="L66" s="597"/>
      <c r="M66" s="598"/>
      <c r="N66" s="312"/>
      <c r="O66" s="355" t="s">
        <v>136</v>
      </c>
      <c r="P66" s="591">
        <f>ROUND((T60+T62)*ROUND(K66,5),2)</f>
        <v>0</v>
      </c>
      <c r="Q66" s="592"/>
      <c r="R66" s="593"/>
      <c r="S66" s="336"/>
      <c r="T66" s="352">
        <f>P66</f>
        <v>0</v>
      </c>
    </row>
    <row r="67" spans="1:20" ht="3.95" customHeight="1" x14ac:dyDescent="0.2">
      <c r="A67" s="337"/>
      <c r="B67" s="318"/>
      <c r="C67" s="318"/>
      <c r="D67" s="318"/>
      <c r="E67" s="318"/>
      <c r="F67" s="318"/>
      <c r="G67" s="318"/>
      <c r="H67" s="318"/>
      <c r="I67" s="318"/>
      <c r="J67" s="318"/>
      <c r="K67" s="318"/>
      <c r="L67" s="318"/>
      <c r="M67" s="318"/>
      <c r="N67" s="312"/>
      <c r="O67" s="312"/>
      <c r="P67" s="312"/>
      <c r="Q67" s="312"/>
      <c r="R67" s="312"/>
      <c r="S67" s="336"/>
      <c r="T67" s="352"/>
    </row>
    <row r="68" spans="1:20" ht="18" customHeight="1" x14ac:dyDescent="0.2">
      <c r="A68" s="337" t="s">
        <v>412</v>
      </c>
      <c r="B68" s="318"/>
      <c r="C68" s="318"/>
      <c r="D68" s="318"/>
      <c r="E68" s="318"/>
      <c r="F68" s="318"/>
      <c r="G68" s="318"/>
      <c r="H68" s="318"/>
      <c r="I68" s="318"/>
      <c r="J68" s="354" t="s">
        <v>170</v>
      </c>
      <c r="K68" s="596"/>
      <c r="L68" s="597"/>
      <c r="M68" s="598"/>
      <c r="N68" s="312"/>
      <c r="O68" s="355" t="s">
        <v>136</v>
      </c>
      <c r="P68" s="591">
        <f>ROUND((T60+T62)*ROUND(K68,5),2)</f>
        <v>0</v>
      </c>
      <c r="Q68" s="592"/>
      <c r="R68" s="593"/>
      <c r="S68" s="336"/>
      <c r="T68" s="352">
        <f>P68</f>
        <v>0</v>
      </c>
    </row>
    <row r="69" spans="1:20" ht="3.95" customHeight="1" x14ac:dyDescent="0.2">
      <c r="A69" s="337"/>
      <c r="B69" s="318"/>
      <c r="C69" s="318"/>
      <c r="D69" s="318"/>
      <c r="E69" s="318"/>
      <c r="F69" s="318"/>
      <c r="G69" s="318"/>
      <c r="H69" s="318"/>
      <c r="I69" s="318"/>
      <c r="J69" s="318"/>
      <c r="K69" s="318"/>
      <c r="L69" s="318"/>
      <c r="M69" s="318"/>
      <c r="N69" s="318"/>
      <c r="O69" s="318"/>
      <c r="P69" s="318"/>
      <c r="Q69" s="318"/>
      <c r="R69" s="318"/>
      <c r="S69" s="336"/>
      <c r="T69" s="352"/>
    </row>
    <row r="70" spans="1:20" ht="18" customHeight="1" x14ac:dyDescent="0.2">
      <c r="A70" s="337" t="s">
        <v>413</v>
      </c>
      <c r="B70" s="318"/>
      <c r="C70" s="318"/>
      <c r="D70" s="318"/>
      <c r="E70" s="318"/>
      <c r="F70" s="318"/>
      <c r="G70" s="318"/>
      <c r="H70" s="318"/>
      <c r="I70" s="318"/>
      <c r="J70" s="354" t="s">
        <v>170</v>
      </c>
      <c r="K70" s="596"/>
      <c r="L70" s="597"/>
      <c r="M70" s="598"/>
      <c r="N70" s="312"/>
      <c r="O70" s="355" t="s">
        <v>136</v>
      </c>
      <c r="P70" s="591">
        <f>ROUND((T60+T62)*ROUND(K70,5),2)</f>
        <v>0</v>
      </c>
      <c r="Q70" s="592"/>
      <c r="R70" s="593"/>
      <c r="S70" s="336"/>
      <c r="T70" s="352">
        <f>P70</f>
        <v>0</v>
      </c>
    </row>
    <row r="71" spans="1:20" ht="3.95" customHeight="1" x14ac:dyDescent="0.2">
      <c r="A71" s="337"/>
      <c r="B71" s="318"/>
      <c r="C71" s="318"/>
      <c r="D71" s="318"/>
      <c r="E71" s="318"/>
      <c r="F71" s="318"/>
      <c r="G71" s="318"/>
      <c r="H71" s="318"/>
      <c r="I71" s="318"/>
      <c r="J71" s="318"/>
      <c r="K71" s="318"/>
      <c r="L71" s="318"/>
      <c r="M71" s="318"/>
      <c r="N71" s="312"/>
      <c r="O71" s="312"/>
      <c r="P71" s="312"/>
      <c r="Q71" s="312"/>
      <c r="R71" s="312"/>
      <c r="S71" s="336"/>
      <c r="T71" s="352"/>
    </row>
    <row r="72" spans="1:20" ht="18" customHeight="1" x14ac:dyDescent="0.2">
      <c r="A72" s="337" t="s">
        <v>434</v>
      </c>
      <c r="B72" s="318"/>
      <c r="C72" s="318"/>
      <c r="D72" s="318"/>
      <c r="E72" s="318"/>
      <c r="F72" s="318"/>
      <c r="G72" s="318"/>
      <c r="H72" s="318"/>
      <c r="I72" s="318"/>
      <c r="J72" s="318"/>
      <c r="K72" s="318"/>
      <c r="L72" s="318"/>
      <c r="M72" s="318"/>
      <c r="N72" s="312"/>
      <c r="O72" s="355" t="s">
        <v>136</v>
      </c>
      <c r="P72" s="579"/>
      <c r="Q72" s="580"/>
      <c r="R72" s="581"/>
      <c r="S72" s="336"/>
      <c r="T72" s="352">
        <f>ROUND(P72,2)</f>
        <v>0</v>
      </c>
    </row>
    <row r="73" spans="1:20" ht="3.95" customHeight="1" x14ac:dyDescent="0.2">
      <c r="A73" s="337"/>
      <c r="B73" s="318"/>
      <c r="C73" s="318"/>
      <c r="D73" s="318"/>
      <c r="E73" s="318"/>
      <c r="F73" s="318"/>
      <c r="G73" s="318"/>
      <c r="H73" s="318"/>
      <c r="I73" s="318"/>
      <c r="J73" s="318"/>
      <c r="K73" s="318"/>
      <c r="L73" s="318"/>
      <c r="M73" s="318"/>
      <c r="N73" s="312"/>
      <c r="O73" s="312"/>
      <c r="P73" s="312"/>
      <c r="Q73" s="312"/>
      <c r="R73" s="312"/>
      <c r="S73" s="336"/>
      <c r="T73" s="352"/>
    </row>
    <row r="74" spans="1:20" ht="18" customHeight="1" x14ac:dyDescent="0.2">
      <c r="A74" s="337" t="s">
        <v>435</v>
      </c>
      <c r="B74" s="318"/>
      <c r="C74" s="318"/>
      <c r="D74" s="318"/>
      <c r="E74" s="318"/>
      <c r="F74" s="318"/>
      <c r="G74" s="318"/>
      <c r="H74" s="318"/>
      <c r="I74" s="318"/>
      <c r="J74" s="318"/>
      <c r="K74" s="318"/>
      <c r="L74" s="318"/>
      <c r="M74" s="318"/>
      <c r="N74" s="312"/>
      <c r="O74" s="312"/>
      <c r="P74" s="312"/>
      <c r="Q74" s="312"/>
      <c r="R74" s="312"/>
      <c r="S74" s="336"/>
      <c r="T74" s="352"/>
    </row>
    <row r="75" spans="1:20" ht="3.95" customHeight="1" x14ac:dyDescent="0.2">
      <c r="A75" s="337"/>
      <c r="B75" s="318"/>
      <c r="C75" s="318"/>
      <c r="D75" s="318"/>
      <c r="E75" s="318"/>
      <c r="F75" s="318"/>
      <c r="G75" s="318"/>
      <c r="H75" s="318"/>
      <c r="I75" s="318"/>
      <c r="J75" s="318"/>
      <c r="K75" s="318"/>
      <c r="L75" s="318"/>
      <c r="M75" s="318"/>
      <c r="N75" s="312"/>
      <c r="O75" s="312"/>
      <c r="P75" s="312"/>
      <c r="Q75" s="312"/>
      <c r="R75" s="312"/>
      <c r="S75" s="336"/>
      <c r="T75" s="352"/>
    </row>
    <row r="76" spans="1:20" ht="18" customHeight="1" x14ac:dyDescent="0.2">
      <c r="A76" s="337">
        <v>1</v>
      </c>
      <c r="B76" s="576"/>
      <c r="C76" s="577"/>
      <c r="D76" s="577"/>
      <c r="E76" s="577"/>
      <c r="F76" s="577"/>
      <c r="G76" s="577"/>
      <c r="H76" s="577"/>
      <c r="I76" s="577"/>
      <c r="J76" s="577"/>
      <c r="K76" s="577"/>
      <c r="L76" s="577"/>
      <c r="M76" s="578"/>
      <c r="N76" s="312"/>
      <c r="O76" s="355" t="s">
        <v>136</v>
      </c>
      <c r="P76" s="579"/>
      <c r="Q76" s="580"/>
      <c r="R76" s="581"/>
      <c r="S76" s="336"/>
      <c r="T76" s="352">
        <f>ROUND(P76,2)</f>
        <v>0</v>
      </c>
    </row>
    <row r="77" spans="1:20" ht="3.95" customHeight="1" x14ac:dyDescent="0.2">
      <c r="A77" s="337"/>
      <c r="B77" s="318"/>
      <c r="C77" s="318"/>
      <c r="D77" s="318"/>
      <c r="E77" s="318"/>
      <c r="F77" s="318"/>
      <c r="G77" s="318"/>
      <c r="H77" s="318"/>
      <c r="I77" s="318"/>
      <c r="J77" s="318"/>
      <c r="K77" s="318"/>
      <c r="L77" s="318"/>
      <c r="M77" s="318"/>
      <c r="N77" s="312"/>
      <c r="O77" s="312"/>
      <c r="P77" s="312"/>
      <c r="Q77" s="312"/>
      <c r="R77" s="312"/>
      <c r="S77" s="336"/>
      <c r="T77" s="352"/>
    </row>
    <row r="78" spans="1:20" ht="18" customHeight="1" x14ac:dyDescent="0.2">
      <c r="A78" s="337">
        <v>2</v>
      </c>
      <c r="B78" s="576"/>
      <c r="C78" s="577"/>
      <c r="D78" s="577"/>
      <c r="E78" s="577"/>
      <c r="F78" s="577"/>
      <c r="G78" s="577"/>
      <c r="H78" s="577"/>
      <c r="I78" s="577"/>
      <c r="J78" s="577"/>
      <c r="K78" s="577"/>
      <c r="L78" s="577"/>
      <c r="M78" s="578"/>
      <c r="N78" s="312"/>
      <c r="O78" s="355" t="s">
        <v>136</v>
      </c>
      <c r="P78" s="579"/>
      <c r="Q78" s="580"/>
      <c r="R78" s="581"/>
      <c r="S78" s="336"/>
      <c r="T78" s="352">
        <f>ROUND(P78,2)</f>
        <v>0</v>
      </c>
    </row>
    <row r="79" spans="1:20" ht="3.95" customHeight="1" x14ac:dyDescent="0.2">
      <c r="A79" s="337"/>
      <c r="B79" s="318"/>
      <c r="C79" s="318"/>
      <c r="D79" s="318"/>
      <c r="E79" s="318"/>
      <c r="F79" s="318"/>
      <c r="G79" s="318"/>
      <c r="H79" s="318"/>
      <c r="I79" s="318"/>
      <c r="J79" s="318"/>
      <c r="K79" s="318"/>
      <c r="L79" s="318"/>
      <c r="M79" s="318"/>
      <c r="N79" s="312"/>
      <c r="O79" s="312"/>
      <c r="P79" s="312"/>
      <c r="Q79" s="312"/>
      <c r="R79" s="312"/>
      <c r="S79" s="336"/>
      <c r="T79" s="352"/>
    </row>
    <row r="80" spans="1:20" ht="18" customHeight="1" x14ac:dyDescent="0.2">
      <c r="A80" s="337">
        <v>3</v>
      </c>
      <c r="B80" s="576"/>
      <c r="C80" s="577"/>
      <c r="D80" s="577"/>
      <c r="E80" s="577"/>
      <c r="F80" s="577"/>
      <c r="G80" s="577"/>
      <c r="H80" s="577"/>
      <c r="I80" s="577"/>
      <c r="J80" s="577"/>
      <c r="K80" s="577"/>
      <c r="L80" s="577"/>
      <c r="M80" s="578"/>
      <c r="N80" s="312"/>
      <c r="O80" s="355" t="s">
        <v>136</v>
      </c>
      <c r="P80" s="579"/>
      <c r="Q80" s="580"/>
      <c r="R80" s="581"/>
      <c r="S80" s="336"/>
      <c r="T80" s="352">
        <f>ROUND(P80,2)</f>
        <v>0</v>
      </c>
    </row>
    <row r="81" spans="1:20" ht="3.95" customHeight="1" x14ac:dyDescent="0.2">
      <c r="A81" s="337"/>
      <c r="B81" s="318"/>
      <c r="C81" s="318"/>
      <c r="D81" s="318"/>
      <c r="E81" s="318"/>
      <c r="F81" s="318"/>
      <c r="G81" s="318"/>
      <c r="H81" s="318"/>
      <c r="I81" s="318"/>
      <c r="J81" s="318"/>
      <c r="K81" s="318"/>
      <c r="L81" s="318"/>
      <c r="M81" s="318"/>
      <c r="N81" s="312"/>
      <c r="O81" s="312"/>
      <c r="P81" s="312"/>
      <c r="Q81" s="312"/>
      <c r="R81" s="312"/>
      <c r="S81" s="336"/>
      <c r="T81" s="352"/>
    </row>
    <row r="82" spans="1:20" ht="18" customHeight="1" x14ac:dyDescent="0.2">
      <c r="A82" s="337" t="s">
        <v>436</v>
      </c>
      <c r="B82" s="318"/>
      <c r="C82" s="318"/>
      <c r="D82" s="318"/>
      <c r="E82" s="318"/>
      <c r="F82" s="318"/>
      <c r="G82" s="318"/>
      <c r="H82" s="318"/>
      <c r="I82" s="318"/>
      <c r="J82" s="318"/>
      <c r="K82" s="318"/>
      <c r="L82" s="318"/>
      <c r="M82" s="318"/>
      <c r="N82" s="312"/>
      <c r="O82" s="355" t="s">
        <v>136</v>
      </c>
      <c r="P82" s="591">
        <f>SUM(T60:T80)</f>
        <v>0</v>
      </c>
      <c r="Q82" s="592"/>
      <c r="R82" s="593"/>
      <c r="S82" s="336"/>
      <c r="T82" s="352"/>
    </row>
    <row r="83" spans="1:20" ht="3.95" customHeight="1" x14ac:dyDescent="0.2">
      <c r="A83" s="337"/>
      <c r="B83" s="318"/>
      <c r="C83" s="318"/>
      <c r="D83" s="318"/>
      <c r="E83" s="318"/>
      <c r="F83" s="318"/>
      <c r="G83" s="318"/>
      <c r="H83" s="318"/>
      <c r="I83" s="318"/>
      <c r="J83" s="318"/>
      <c r="K83" s="318"/>
      <c r="L83" s="318"/>
      <c r="M83" s="318"/>
      <c r="N83" s="312"/>
      <c r="O83" s="312"/>
      <c r="P83" s="312"/>
      <c r="Q83" s="312"/>
      <c r="R83" s="312"/>
      <c r="S83" s="336"/>
      <c r="T83" s="352"/>
    </row>
    <row r="84" spans="1:20" ht="9.9499999999999993" customHeight="1" x14ac:dyDescent="0.2">
      <c r="A84" s="594" t="s">
        <v>414</v>
      </c>
      <c r="B84" s="595"/>
      <c r="C84" s="595"/>
      <c r="D84" s="595"/>
      <c r="E84" s="595"/>
      <c r="F84" s="595"/>
      <c r="G84" s="595"/>
      <c r="H84" s="595"/>
      <c r="I84" s="595"/>
      <c r="J84" s="595"/>
      <c r="K84" s="595"/>
      <c r="L84" s="595"/>
      <c r="M84" s="595"/>
      <c r="N84" s="312"/>
      <c r="O84" s="312"/>
      <c r="P84" s="312"/>
      <c r="Q84" s="312"/>
      <c r="R84" s="312"/>
      <c r="S84" s="336"/>
      <c r="T84" s="352"/>
    </row>
    <row r="85" spans="1:20" ht="18" customHeight="1" x14ac:dyDescent="0.2">
      <c r="A85" s="594"/>
      <c r="B85" s="595"/>
      <c r="C85" s="595"/>
      <c r="D85" s="595"/>
      <c r="E85" s="595"/>
      <c r="F85" s="595"/>
      <c r="G85" s="595"/>
      <c r="H85" s="595"/>
      <c r="I85" s="595"/>
      <c r="J85" s="595"/>
      <c r="K85" s="595"/>
      <c r="L85" s="595"/>
      <c r="M85" s="595"/>
      <c r="N85" s="312"/>
      <c r="O85" s="355" t="s">
        <v>136</v>
      </c>
      <c r="P85" s="579"/>
      <c r="Q85" s="580"/>
      <c r="R85" s="581"/>
      <c r="S85" s="336"/>
      <c r="T85" s="352">
        <f>ROUND(ROUND(P85,2)*(1+ROUND(K64,5)+ROUND(K70,5)),2)</f>
        <v>0</v>
      </c>
    </row>
    <row r="86" spans="1:20" ht="3.95" customHeight="1" x14ac:dyDescent="0.2">
      <c r="A86" s="337"/>
      <c r="B86" s="318"/>
      <c r="C86" s="318"/>
      <c r="D86" s="318"/>
      <c r="E86" s="318"/>
      <c r="F86" s="318"/>
      <c r="G86" s="318"/>
      <c r="H86" s="318"/>
      <c r="I86" s="318"/>
      <c r="J86" s="318"/>
      <c r="K86" s="318"/>
      <c r="L86" s="318"/>
      <c r="M86" s="318"/>
      <c r="N86" s="312"/>
      <c r="O86" s="312"/>
      <c r="P86" s="312"/>
      <c r="Q86" s="312"/>
      <c r="R86" s="312"/>
      <c r="S86" s="336"/>
      <c r="T86" s="352"/>
    </row>
    <row r="87" spans="1:20" ht="18" customHeight="1" x14ac:dyDescent="0.2">
      <c r="A87" s="337" t="s">
        <v>437</v>
      </c>
      <c r="B87" s="318"/>
      <c r="C87" s="318"/>
      <c r="D87" s="318"/>
      <c r="E87" s="318"/>
      <c r="F87" s="318"/>
      <c r="G87" s="318"/>
      <c r="H87" s="318"/>
      <c r="I87" s="318"/>
      <c r="J87" s="318"/>
      <c r="K87" s="318"/>
      <c r="L87" s="318"/>
      <c r="M87" s="318"/>
      <c r="N87" s="312"/>
      <c r="O87" s="312"/>
      <c r="P87" s="312"/>
      <c r="Q87" s="312"/>
      <c r="R87" s="312"/>
      <c r="S87" s="336"/>
      <c r="T87" s="352"/>
    </row>
    <row r="88" spans="1:20" ht="3.95" customHeight="1" x14ac:dyDescent="0.2">
      <c r="A88" s="337"/>
      <c r="B88" s="318"/>
      <c r="C88" s="318"/>
      <c r="D88" s="318"/>
      <c r="E88" s="318"/>
      <c r="F88" s="318"/>
      <c r="G88" s="318"/>
      <c r="H88" s="318"/>
      <c r="I88" s="318"/>
      <c r="J88" s="318"/>
      <c r="K88" s="318"/>
      <c r="L88" s="318"/>
      <c r="M88" s="318"/>
      <c r="N88" s="312"/>
      <c r="O88" s="312"/>
      <c r="P88" s="312"/>
      <c r="Q88" s="312"/>
      <c r="R88" s="312"/>
      <c r="S88" s="336"/>
      <c r="T88" s="352"/>
    </row>
    <row r="89" spans="1:20" ht="18" customHeight="1" x14ac:dyDescent="0.2">
      <c r="A89" s="337">
        <v>1</v>
      </c>
      <c r="B89" s="576"/>
      <c r="C89" s="577"/>
      <c r="D89" s="577"/>
      <c r="E89" s="577"/>
      <c r="F89" s="577"/>
      <c r="G89" s="577"/>
      <c r="H89" s="577"/>
      <c r="I89" s="577"/>
      <c r="J89" s="577"/>
      <c r="K89" s="577"/>
      <c r="L89" s="577"/>
      <c r="M89" s="578"/>
      <c r="N89" s="312"/>
      <c r="O89" s="355" t="s">
        <v>136</v>
      </c>
      <c r="P89" s="579"/>
      <c r="Q89" s="580"/>
      <c r="R89" s="581"/>
      <c r="S89" s="336"/>
      <c r="T89" s="352">
        <f>ROUND(P89,2)</f>
        <v>0</v>
      </c>
    </row>
    <row r="90" spans="1:20" ht="3.95" customHeight="1" x14ac:dyDescent="0.2">
      <c r="A90" s="337"/>
      <c r="B90" s="318"/>
      <c r="C90" s="318"/>
      <c r="D90" s="318"/>
      <c r="E90" s="318"/>
      <c r="F90" s="318"/>
      <c r="G90" s="318"/>
      <c r="H90" s="318"/>
      <c r="I90" s="318"/>
      <c r="J90" s="318"/>
      <c r="K90" s="318"/>
      <c r="L90" s="318"/>
      <c r="M90" s="318"/>
      <c r="N90" s="312"/>
      <c r="O90" s="312"/>
      <c r="P90" s="312"/>
      <c r="Q90" s="312"/>
      <c r="R90" s="312"/>
      <c r="S90" s="336"/>
      <c r="T90" s="352"/>
    </row>
    <row r="91" spans="1:20" ht="18" customHeight="1" x14ac:dyDescent="0.2">
      <c r="A91" s="337">
        <v>2</v>
      </c>
      <c r="B91" s="576"/>
      <c r="C91" s="577"/>
      <c r="D91" s="577"/>
      <c r="E91" s="577"/>
      <c r="F91" s="577"/>
      <c r="G91" s="577"/>
      <c r="H91" s="577"/>
      <c r="I91" s="577"/>
      <c r="J91" s="577"/>
      <c r="K91" s="577"/>
      <c r="L91" s="577"/>
      <c r="M91" s="578"/>
      <c r="N91" s="312"/>
      <c r="O91" s="355" t="s">
        <v>136</v>
      </c>
      <c r="P91" s="579"/>
      <c r="Q91" s="580"/>
      <c r="R91" s="581"/>
      <c r="S91" s="336"/>
      <c r="T91" s="352">
        <f>ROUND(P91,2)</f>
        <v>0</v>
      </c>
    </row>
    <row r="92" spans="1:20" ht="3.95" customHeight="1" x14ac:dyDescent="0.2">
      <c r="A92" s="337"/>
      <c r="B92" s="318"/>
      <c r="C92" s="318"/>
      <c r="D92" s="318"/>
      <c r="E92" s="318"/>
      <c r="F92" s="318"/>
      <c r="G92" s="318"/>
      <c r="H92" s="318"/>
      <c r="I92" s="318"/>
      <c r="J92" s="318"/>
      <c r="K92" s="318"/>
      <c r="L92" s="318"/>
      <c r="M92" s="318"/>
      <c r="N92" s="312"/>
      <c r="O92" s="312"/>
      <c r="P92" s="312"/>
      <c r="Q92" s="312"/>
      <c r="R92" s="312"/>
      <c r="S92" s="336"/>
      <c r="T92" s="352"/>
    </row>
    <row r="93" spans="1:20" ht="18" customHeight="1" x14ac:dyDescent="0.2">
      <c r="A93" s="337">
        <v>3</v>
      </c>
      <c r="B93" s="576"/>
      <c r="C93" s="577"/>
      <c r="D93" s="577"/>
      <c r="E93" s="577"/>
      <c r="F93" s="577"/>
      <c r="G93" s="577"/>
      <c r="H93" s="577"/>
      <c r="I93" s="577"/>
      <c r="J93" s="577"/>
      <c r="K93" s="577"/>
      <c r="L93" s="577"/>
      <c r="M93" s="578"/>
      <c r="N93" s="312"/>
      <c r="O93" s="355" t="s">
        <v>136</v>
      </c>
      <c r="P93" s="579"/>
      <c r="Q93" s="580"/>
      <c r="R93" s="581"/>
      <c r="S93" s="336"/>
      <c r="T93" s="352">
        <f>ROUND(P93,2)</f>
        <v>0</v>
      </c>
    </row>
    <row r="94" spans="1:20" ht="3.95" customHeight="1" x14ac:dyDescent="0.2">
      <c r="A94" s="337"/>
      <c r="B94" s="318"/>
      <c r="C94" s="318"/>
      <c r="D94" s="318"/>
      <c r="E94" s="318"/>
      <c r="F94" s="318"/>
      <c r="G94" s="318"/>
      <c r="H94" s="318"/>
      <c r="I94" s="318"/>
      <c r="J94" s="318"/>
      <c r="K94" s="318"/>
      <c r="L94" s="318"/>
      <c r="M94" s="318"/>
      <c r="N94" s="312"/>
      <c r="O94" s="312"/>
      <c r="P94" s="312"/>
      <c r="Q94" s="312"/>
      <c r="R94" s="312"/>
      <c r="S94" s="336"/>
      <c r="T94" s="352"/>
    </row>
    <row r="95" spans="1:20" ht="18" customHeight="1" x14ac:dyDescent="0.2">
      <c r="A95" s="337" t="s">
        <v>438</v>
      </c>
      <c r="B95" s="318"/>
      <c r="C95" s="318"/>
      <c r="D95" s="318"/>
      <c r="E95" s="318"/>
      <c r="F95" s="318"/>
      <c r="G95" s="318"/>
      <c r="H95" s="318"/>
      <c r="I95" s="318"/>
      <c r="J95" s="318"/>
      <c r="K95" s="318"/>
      <c r="L95" s="318"/>
      <c r="M95" s="318"/>
      <c r="N95" s="312"/>
      <c r="O95" s="355" t="s">
        <v>136</v>
      </c>
      <c r="P95" s="591">
        <f>ROUND(P82*T42,2)+T85+T89+T91+T93</f>
        <v>0</v>
      </c>
      <c r="Q95" s="592"/>
      <c r="R95" s="593"/>
      <c r="S95" s="336"/>
      <c r="T95" s="352"/>
    </row>
    <row r="96" spans="1:20" ht="3.95" customHeight="1" x14ac:dyDescent="0.2">
      <c r="A96" s="337"/>
      <c r="B96" s="312"/>
      <c r="C96" s="312"/>
      <c r="D96" s="312"/>
      <c r="E96" s="312"/>
      <c r="F96" s="312"/>
      <c r="G96" s="312"/>
      <c r="H96" s="312"/>
      <c r="I96" s="312"/>
      <c r="J96" s="312"/>
      <c r="K96" s="312"/>
      <c r="L96" s="312"/>
      <c r="M96" s="312"/>
      <c r="N96" s="312"/>
      <c r="O96" s="312"/>
      <c r="P96" s="312"/>
      <c r="Q96" s="312"/>
      <c r="R96" s="312"/>
      <c r="S96" s="336"/>
      <c r="T96" s="352"/>
    </row>
    <row r="97" spans="1:20" ht="18" customHeight="1" x14ac:dyDescent="0.2">
      <c r="A97" s="337" t="s">
        <v>139</v>
      </c>
      <c r="B97" s="318"/>
      <c r="C97" s="318"/>
      <c r="D97" s="318"/>
      <c r="E97" s="318"/>
      <c r="F97" s="318"/>
      <c r="G97" s="318"/>
      <c r="H97" s="318"/>
      <c r="I97" s="318"/>
      <c r="J97" s="354" t="s">
        <v>170</v>
      </c>
      <c r="K97" s="596"/>
      <c r="L97" s="597"/>
      <c r="M97" s="598"/>
      <c r="N97" s="312"/>
      <c r="O97" s="355" t="s">
        <v>136</v>
      </c>
      <c r="P97" s="591">
        <f>ROUND((((T60+T62)*T42)+ROUND(P85,2)+ROUND(P89,2)+ROUND(P91,2)+ROUND(P93,2))*ROUND(K97,5),2)</f>
        <v>0</v>
      </c>
      <c r="Q97" s="592"/>
      <c r="R97" s="593"/>
      <c r="S97" s="336"/>
      <c r="T97" s="352"/>
    </row>
    <row r="98" spans="1:20" ht="3.95" customHeight="1" x14ac:dyDescent="0.2">
      <c r="A98" s="337"/>
      <c r="B98" s="312"/>
      <c r="C98" s="312"/>
      <c r="D98" s="312"/>
      <c r="E98" s="312"/>
      <c r="F98" s="312"/>
      <c r="G98" s="312"/>
      <c r="H98" s="312"/>
      <c r="I98" s="312"/>
      <c r="J98" s="312"/>
      <c r="K98" s="312"/>
      <c r="L98" s="312"/>
      <c r="M98" s="312"/>
      <c r="N98" s="312"/>
      <c r="O98" s="312"/>
      <c r="P98" s="312"/>
      <c r="Q98" s="312"/>
      <c r="R98" s="312"/>
      <c r="S98" s="336"/>
      <c r="T98" s="352"/>
    </row>
    <row r="99" spans="1:20" ht="18" customHeight="1" x14ac:dyDescent="0.2">
      <c r="A99" s="337" t="s">
        <v>157</v>
      </c>
      <c r="B99" s="312"/>
      <c r="C99" s="312"/>
      <c r="D99" s="576"/>
      <c r="E99" s="577"/>
      <c r="F99" s="577"/>
      <c r="G99" s="577"/>
      <c r="H99" s="577"/>
      <c r="I99" s="577"/>
      <c r="J99" s="577"/>
      <c r="K99" s="577"/>
      <c r="L99" s="577"/>
      <c r="M99" s="578"/>
      <c r="N99" s="312"/>
      <c r="O99" s="355" t="s">
        <v>136</v>
      </c>
      <c r="P99" s="579"/>
      <c r="Q99" s="580"/>
      <c r="R99" s="581"/>
      <c r="S99" s="336"/>
      <c r="T99" s="352">
        <f>ROUND(P99,2)</f>
        <v>0</v>
      </c>
    </row>
    <row r="100" spans="1:20" ht="3.95" customHeight="1" x14ac:dyDescent="0.2">
      <c r="A100" s="337"/>
      <c r="B100" s="312"/>
      <c r="C100" s="312"/>
      <c r="D100" s="312"/>
      <c r="E100" s="312"/>
      <c r="F100" s="312"/>
      <c r="G100" s="312"/>
      <c r="H100" s="312"/>
      <c r="I100" s="312"/>
      <c r="J100" s="312"/>
      <c r="K100" s="312"/>
      <c r="L100" s="312"/>
      <c r="M100" s="312"/>
      <c r="N100" s="312"/>
      <c r="O100" s="312"/>
      <c r="P100" s="312"/>
      <c r="Q100" s="312"/>
      <c r="R100" s="312"/>
      <c r="S100" s="336"/>
      <c r="T100" s="352"/>
    </row>
    <row r="101" spans="1:20" ht="18" customHeight="1" x14ac:dyDescent="0.2">
      <c r="A101" s="347" t="s">
        <v>439</v>
      </c>
      <c r="B101" s="332"/>
      <c r="C101" s="332"/>
      <c r="D101" s="332"/>
      <c r="E101" s="332"/>
      <c r="F101" s="332"/>
      <c r="G101" s="332"/>
      <c r="H101" s="332"/>
      <c r="I101" s="332"/>
      <c r="J101" s="332"/>
      <c r="K101" s="332"/>
      <c r="L101" s="332"/>
      <c r="M101" s="332"/>
      <c r="N101" s="312"/>
      <c r="O101" s="356" t="s">
        <v>136</v>
      </c>
      <c r="P101" s="573">
        <f>P95+P97+T99</f>
        <v>0</v>
      </c>
      <c r="Q101" s="574"/>
      <c r="R101" s="575"/>
      <c r="S101" s="336"/>
      <c r="T101" s="352"/>
    </row>
    <row r="102" spans="1:20" ht="3.95" customHeight="1" x14ac:dyDescent="0.2">
      <c r="A102" s="347"/>
      <c r="B102" s="332"/>
      <c r="C102" s="332"/>
      <c r="D102" s="332"/>
      <c r="E102" s="332"/>
      <c r="F102" s="332"/>
      <c r="G102" s="332"/>
      <c r="H102" s="332"/>
      <c r="I102" s="332"/>
      <c r="J102" s="332"/>
      <c r="K102" s="332"/>
      <c r="L102" s="332"/>
      <c r="M102" s="332"/>
      <c r="N102" s="312"/>
      <c r="O102" s="355"/>
      <c r="P102" s="351"/>
      <c r="Q102" s="351"/>
      <c r="R102" s="351"/>
      <c r="S102" s="336"/>
      <c r="T102" s="352"/>
    </row>
    <row r="103" spans="1:20" ht="18" customHeight="1" x14ac:dyDescent="0.2">
      <c r="A103" s="361" t="s">
        <v>450</v>
      </c>
      <c r="B103" s="332"/>
      <c r="C103" s="332"/>
      <c r="D103" s="332"/>
      <c r="E103" s="332"/>
      <c r="F103" s="332"/>
      <c r="G103" s="332"/>
      <c r="H103" s="332"/>
      <c r="I103" s="332"/>
      <c r="J103" s="332"/>
      <c r="K103" s="332"/>
      <c r="L103" s="332"/>
      <c r="M103" s="332"/>
      <c r="N103" s="312"/>
      <c r="O103" s="356" t="s">
        <v>136</v>
      </c>
      <c r="P103" s="573">
        <f>P101-ROUND((T60+T62)*T42,2)-ROUND(P85,2)</f>
        <v>0</v>
      </c>
      <c r="Q103" s="574"/>
      <c r="R103" s="575"/>
      <c r="S103" s="336"/>
      <c r="T103" s="352"/>
    </row>
    <row r="104" spans="1:20" ht="8.1" customHeight="1" x14ac:dyDescent="0.2">
      <c r="A104" s="348"/>
      <c r="B104" s="349"/>
      <c r="C104" s="349"/>
      <c r="D104" s="349"/>
      <c r="E104" s="349"/>
      <c r="F104" s="349"/>
      <c r="G104" s="349"/>
      <c r="H104" s="349"/>
      <c r="I104" s="349"/>
      <c r="J104" s="349"/>
      <c r="K104" s="349"/>
      <c r="L104" s="349"/>
      <c r="M104" s="349"/>
      <c r="N104" s="341"/>
      <c r="O104" s="350"/>
      <c r="P104" s="351"/>
      <c r="Q104" s="351"/>
      <c r="R104" s="351"/>
      <c r="S104" s="342"/>
      <c r="T104" s="352"/>
    </row>
  </sheetData>
  <sheetProtection password="EDE9" sheet="1" objects="1" scenarios="1" selectLockedCells="1"/>
  <mergeCells count="56">
    <mergeCell ref="M38:N38"/>
    <mergeCell ref="P38:R38"/>
    <mergeCell ref="A4:S4"/>
    <mergeCell ref="A6:S6"/>
    <mergeCell ref="E8:R8"/>
    <mergeCell ref="E11:R11"/>
    <mergeCell ref="E13:R13"/>
    <mergeCell ref="E15:R15"/>
    <mergeCell ref="P17:R17"/>
    <mergeCell ref="P19:R19"/>
    <mergeCell ref="A21:O25"/>
    <mergeCell ref="C33:O34"/>
    <mergeCell ref="G36:H36"/>
    <mergeCell ref="P62:R62"/>
    <mergeCell ref="M40:N40"/>
    <mergeCell ref="P40:R40"/>
    <mergeCell ref="H42:J42"/>
    <mergeCell ref="L42:N42"/>
    <mergeCell ref="Q42:R42"/>
    <mergeCell ref="M44:N44"/>
    <mergeCell ref="M46:N46"/>
    <mergeCell ref="K52:R52"/>
    <mergeCell ref="K54:L54"/>
    <mergeCell ref="Q54:R54"/>
    <mergeCell ref="P60:R60"/>
    <mergeCell ref="P91:R91"/>
    <mergeCell ref="B93:M93"/>
    <mergeCell ref="P93:R93"/>
    <mergeCell ref="K64:M64"/>
    <mergeCell ref="P64:R64"/>
    <mergeCell ref="K66:M66"/>
    <mergeCell ref="P66:R66"/>
    <mergeCell ref="K68:M68"/>
    <mergeCell ref="P68:R68"/>
    <mergeCell ref="K70:M70"/>
    <mergeCell ref="P70:R70"/>
    <mergeCell ref="P72:R72"/>
    <mergeCell ref="P82:R82"/>
    <mergeCell ref="A84:M85"/>
    <mergeCell ref="P85:R85"/>
    <mergeCell ref="P103:R103"/>
    <mergeCell ref="P101:R101"/>
    <mergeCell ref="B76:M76"/>
    <mergeCell ref="P76:R76"/>
    <mergeCell ref="B78:M78"/>
    <mergeCell ref="P78:R78"/>
    <mergeCell ref="B80:M80"/>
    <mergeCell ref="P80:R80"/>
    <mergeCell ref="B89:M89"/>
    <mergeCell ref="P89:R89"/>
    <mergeCell ref="B91:M91"/>
    <mergeCell ref="P95:R95"/>
    <mergeCell ref="K97:M97"/>
    <mergeCell ref="P97:R97"/>
    <mergeCell ref="D99:M99"/>
    <mergeCell ref="P99:R99"/>
  </mergeCells>
  <conditionalFormatting sqref="O1">
    <cfRule type="cellIs" dxfId="13" priority="1" stopIfTrue="1" operator="equal">
      <formula>0</formula>
    </cfRule>
  </conditionalFormatting>
  <pageMargins left="0.59055118110236227" right="0.39370078740157483" top="0.19685039370078741" bottom="0.19685039370078741" header="0.19685039370078741" footer="0.19685039370078741"/>
  <pageSetup paperSize="9" fitToHeight="0" orientation="portrait" r:id="rId1"/>
  <rowBreaks count="1" manualBreakCount="1">
    <brk id="56"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78849" r:id="rId4" name="Check Box 1">
              <controlPr defaultSize="0" autoFill="0" autoLine="0" autoPict="0">
                <anchor moveWithCells="1">
                  <from>
                    <xdr:col>0</xdr:col>
                    <xdr:colOff>142875</xdr:colOff>
                    <xdr:row>49</xdr:row>
                    <xdr:rowOff>0</xdr:rowOff>
                  </from>
                  <to>
                    <xdr:col>5</xdr:col>
                    <xdr:colOff>57150</xdr:colOff>
                    <xdr:row>49</xdr:row>
                    <xdr:rowOff>219075</xdr:rowOff>
                  </to>
                </anchor>
              </controlPr>
            </control>
          </mc:Choice>
        </mc:AlternateContent>
        <mc:AlternateContent xmlns:mc="http://schemas.openxmlformats.org/markup-compatibility/2006">
          <mc:Choice Requires="x14">
            <control shapeId="78850" r:id="rId5" name="Check Box 2">
              <controlPr defaultSize="0" autoFill="0" autoLine="0" autoPict="0">
                <anchor moveWithCells="1">
                  <from>
                    <xdr:col>0</xdr:col>
                    <xdr:colOff>142875</xdr:colOff>
                    <xdr:row>53</xdr:row>
                    <xdr:rowOff>0</xdr:rowOff>
                  </from>
                  <to>
                    <xdr:col>5</xdr:col>
                    <xdr:colOff>57150</xdr:colOff>
                    <xdr:row>53</xdr:row>
                    <xdr:rowOff>219075</xdr:rowOff>
                  </to>
                </anchor>
              </controlPr>
            </control>
          </mc:Choice>
        </mc:AlternateContent>
        <mc:AlternateContent xmlns:mc="http://schemas.openxmlformats.org/markup-compatibility/2006">
          <mc:Choice Requires="x14">
            <control shapeId="78851" r:id="rId6" name="Check Box 3">
              <controlPr defaultSize="0" autoFill="0" autoLine="0" autoPict="0">
                <anchor moveWithCells="1">
                  <from>
                    <xdr:col>0</xdr:col>
                    <xdr:colOff>142875</xdr:colOff>
                    <xdr:row>51</xdr:row>
                    <xdr:rowOff>0</xdr:rowOff>
                  </from>
                  <to>
                    <xdr:col>5</xdr:col>
                    <xdr:colOff>57150</xdr:colOff>
                    <xdr:row>51</xdr:row>
                    <xdr:rowOff>219075</xdr:rowOff>
                  </to>
                </anchor>
              </controlPr>
            </control>
          </mc:Choice>
        </mc:AlternateContent>
        <mc:AlternateContent xmlns:mc="http://schemas.openxmlformats.org/markup-compatibility/2006">
          <mc:Choice Requires="x14">
            <control shapeId="78852" r:id="rId7" name="Check Box 4">
              <controlPr defaultSize="0" autoFill="0" autoLine="0" autoPict="0">
                <anchor moveWithCells="1">
                  <from>
                    <xdr:col>15</xdr:col>
                    <xdr:colOff>9525</xdr:colOff>
                    <xdr:row>20</xdr:row>
                    <xdr:rowOff>9525</xdr:rowOff>
                  </from>
                  <to>
                    <xdr:col>16</xdr:col>
                    <xdr:colOff>95250</xdr:colOff>
                    <xdr:row>21</xdr:row>
                    <xdr:rowOff>0</xdr:rowOff>
                  </to>
                </anchor>
              </controlPr>
            </control>
          </mc:Choice>
        </mc:AlternateContent>
        <mc:AlternateContent xmlns:mc="http://schemas.openxmlformats.org/markup-compatibility/2006">
          <mc:Choice Requires="x14">
            <control shapeId="78853" r:id="rId8" name="Check Box 5">
              <controlPr defaultSize="0" autoFill="0" autoLine="0" autoPict="0">
                <anchor moveWithCells="1">
                  <from>
                    <xdr:col>16</xdr:col>
                    <xdr:colOff>161925</xdr:colOff>
                    <xdr:row>20</xdr:row>
                    <xdr:rowOff>9525</xdr:rowOff>
                  </from>
                  <to>
                    <xdr:col>17</xdr:col>
                    <xdr:colOff>333375</xdr:colOff>
                    <xdr:row>21</xdr:row>
                    <xdr:rowOff>0</xdr:rowOff>
                  </to>
                </anchor>
              </controlPr>
            </control>
          </mc:Choice>
        </mc:AlternateContent>
        <mc:AlternateContent xmlns:mc="http://schemas.openxmlformats.org/markup-compatibility/2006">
          <mc:Choice Requires="x14">
            <control shapeId="78854" r:id="rId9" name="Check Box 6">
              <controlPr defaultSize="0" autoFill="0" autoLine="0" autoPict="0">
                <anchor moveWithCells="1">
                  <from>
                    <xdr:col>13</xdr:col>
                    <xdr:colOff>266700</xdr:colOff>
                    <xdr:row>28</xdr:row>
                    <xdr:rowOff>9525</xdr:rowOff>
                  </from>
                  <to>
                    <xdr:col>17</xdr:col>
                    <xdr:colOff>333375</xdr:colOff>
                    <xdr:row>29</xdr:row>
                    <xdr:rowOff>0</xdr:rowOff>
                  </to>
                </anchor>
              </controlPr>
            </control>
          </mc:Choice>
        </mc:AlternateContent>
        <mc:AlternateContent xmlns:mc="http://schemas.openxmlformats.org/markup-compatibility/2006">
          <mc:Choice Requires="x14">
            <control shapeId="78855" r:id="rId10" name="Check Box 7">
              <controlPr defaultSize="0" autoFill="0" autoLine="0" autoPict="0">
                <anchor moveWithCells="1">
                  <from>
                    <xdr:col>13</xdr:col>
                    <xdr:colOff>266700</xdr:colOff>
                    <xdr:row>30</xdr:row>
                    <xdr:rowOff>9525</xdr:rowOff>
                  </from>
                  <to>
                    <xdr:col>17</xdr:col>
                    <xdr:colOff>333375</xdr:colOff>
                    <xdr:row>31</xdr:row>
                    <xdr:rowOff>0</xdr:rowOff>
                  </to>
                </anchor>
              </controlPr>
            </control>
          </mc:Choice>
        </mc:AlternateContent>
        <mc:AlternateContent xmlns:mc="http://schemas.openxmlformats.org/markup-compatibility/2006">
          <mc:Choice Requires="x14">
            <control shapeId="78856" r:id="rId11" name="Check Box 8">
              <controlPr defaultSize="0" autoFill="0" autoLine="0" autoPict="0">
                <anchor moveWithCells="1">
                  <from>
                    <xdr:col>15</xdr:col>
                    <xdr:colOff>9525</xdr:colOff>
                    <xdr:row>26</xdr:row>
                    <xdr:rowOff>9525</xdr:rowOff>
                  </from>
                  <to>
                    <xdr:col>16</xdr:col>
                    <xdr:colOff>95250</xdr:colOff>
                    <xdr:row>27</xdr:row>
                    <xdr:rowOff>0</xdr:rowOff>
                  </to>
                </anchor>
              </controlPr>
            </control>
          </mc:Choice>
        </mc:AlternateContent>
        <mc:AlternateContent xmlns:mc="http://schemas.openxmlformats.org/markup-compatibility/2006">
          <mc:Choice Requires="x14">
            <control shapeId="78857" r:id="rId12" name="Check Box 9">
              <controlPr defaultSize="0" autoFill="0" autoLine="0" autoPict="0">
                <anchor moveWithCells="1">
                  <from>
                    <xdr:col>16</xdr:col>
                    <xdr:colOff>161925</xdr:colOff>
                    <xdr:row>26</xdr:row>
                    <xdr:rowOff>9525</xdr:rowOff>
                  </from>
                  <to>
                    <xdr:col>17</xdr:col>
                    <xdr:colOff>333375</xdr:colOff>
                    <xdr:row>27</xdr:row>
                    <xdr:rowOff>0</xdr:rowOff>
                  </to>
                </anchor>
              </controlPr>
            </control>
          </mc:Choice>
        </mc:AlternateContent>
        <mc:AlternateContent xmlns:mc="http://schemas.openxmlformats.org/markup-compatibility/2006">
          <mc:Choice Requires="x14">
            <control shapeId="78858" r:id="rId13" name="Check Box 10">
              <controlPr defaultSize="0" autoFill="0" autoLine="0" autoPict="0">
                <anchor moveWithCells="1">
                  <from>
                    <xdr:col>15</xdr:col>
                    <xdr:colOff>9525</xdr:colOff>
                    <xdr:row>32</xdr:row>
                    <xdr:rowOff>9525</xdr:rowOff>
                  </from>
                  <to>
                    <xdr:col>16</xdr:col>
                    <xdr:colOff>95250</xdr:colOff>
                    <xdr:row>33</xdr:row>
                    <xdr:rowOff>0</xdr:rowOff>
                  </to>
                </anchor>
              </controlPr>
            </control>
          </mc:Choice>
        </mc:AlternateContent>
        <mc:AlternateContent xmlns:mc="http://schemas.openxmlformats.org/markup-compatibility/2006">
          <mc:Choice Requires="x14">
            <control shapeId="78859" r:id="rId14" name="Check Box 11">
              <controlPr defaultSize="0" autoFill="0" autoLine="0" autoPict="0">
                <anchor moveWithCells="1">
                  <from>
                    <xdr:col>16</xdr:col>
                    <xdr:colOff>161925</xdr:colOff>
                    <xdr:row>32</xdr:row>
                    <xdr:rowOff>9525</xdr:rowOff>
                  </from>
                  <to>
                    <xdr:col>17</xdr:col>
                    <xdr:colOff>333375</xdr:colOff>
                    <xdr:row>33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27</vt:i4>
      </vt:variant>
    </vt:vector>
  </HeadingPairs>
  <TitlesOfParts>
    <vt:vector size="50" baseType="lpstr">
      <vt:lpstr>Änderungsdoku</vt:lpstr>
      <vt:lpstr>Seite 1</vt:lpstr>
      <vt:lpstr>Seite 2</vt:lpstr>
      <vt:lpstr>Seite 3</vt:lpstr>
      <vt:lpstr>Seite 4</vt:lpstr>
      <vt:lpstr>Seite 5</vt:lpstr>
      <vt:lpstr>Anlage 6 Unterschriftsproben</vt:lpstr>
      <vt:lpstr>Formblatt 1</vt:lpstr>
      <vt:lpstr>Formblatt 1a</vt:lpstr>
      <vt:lpstr>Formblatt 2</vt:lpstr>
      <vt:lpstr>Formblatt 3</vt:lpstr>
      <vt:lpstr>Formblatt 4</vt:lpstr>
      <vt:lpstr>Formblatt 5</vt:lpstr>
      <vt:lpstr>Formblatt 5a</vt:lpstr>
      <vt:lpstr>Formblatt 6</vt:lpstr>
      <vt:lpstr>Formblatt 6a</vt:lpstr>
      <vt:lpstr>Formblatt 7</vt:lpstr>
      <vt:lpstr>Formblatt 8</vt:lpstr>
      <vt:lpstr>Formblatt 8a</vt:lpstr>
      <vt:lpstr>Formblatt 9</vt:lpstr>
      <vt:lpstr>Formblatt 10</vt:lpstr>
      <vt:lpstr>Formblatt 11</vt:lpstr>
      <vt:lpstr>Hinweis § 264 StGB</vt:lpstr>
      <vt:lpstr>Änderungsdoku!Druckbereich</vt:lpstr>
      <vt:lpstr>'Anlage 6 Unterschriftsproben'!Druckbereich</vt:lpstr>
      <vt:lpstr>'Formblatt 1'!Druckbereich</vt:lpstr>
      <vt:lpstr>'Formblatt 10'!Druckbereich</vt:lpstr>
      <vt:lpstr>'Formblatt 11'!Druckbereich</vt:lpstr>
      <vt:lpstr>'Formblatt 1a'!Druckbereich</vt:lpstr>
      <vt:lpstr>'Formblatt 2'!Druckbereich</vt:lpstr>
      <vt:lpstr>'Formblatt 3'!Druckbereich</vt:lpstr>
      <vt:lpstr>'Formblatt 4'!Druckbereich</vt:lpstr>
      <vt:lpstr>'Formblatt 5'!Druckbereich</vt:lpstr>
      <vt:lpstr>'Formblatt 5a'!Druckbereich</vt:lpstr>
      <vt:lpstr>'Formblatt 6'!Druckbereich</vt:lpstr>
      <vt:lpstr>'Formblatt 6a'!Druckbereich</vt:lpstr>
      <vt:lpstr>'Formblatt 7'!Druckbereich</vt:lpstr>
      <vt:lpstr>'Formblatt 8'!Druckbereich</vt:lpstr>
      <vt:lpstr>'Formblatt 8a'!Druckbereich</vt:lpstr>
      <vt:lpstr>'Formblatt 9'!Druckbereich</vt:lpstr>
      <vt:lpstr>'Hinweis § 264 StGB'!Druckbereich</vt:lpstr>
      <vt:lpstr>'Seite 1'!Druckbereich</vt:lpstr>
      <vt:lpstr>'Seite 2'!Druckbereich</vt:lpstr>
      <vt:lpstr>'Seite 3'!Druckbereich</vt:lpstr>
      <vt:lpstr>'Seite 4'!Druckbereich</vt:lpstr>
      <vt:lpstr>'Seite 5'!Druckbereich</vt:lpstr>
      <vt:lpstr>Änderungsdoku!Drucktitel</vt:lpstr>
      <vt:lpstr>'Formblatt 1'!Drucktitel</vt:lpstr>
      <vt:lpstr>'Formblatt 1a'!Drucktitel</vt:lpstr>
      <vt:lpstr>'Formblatt 2'!Drucktitel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angela.wessel@gfaw-thueringen.de</dc:creator>
  <cp:lastModifiedBy>Angela Wessel</cp:lastModifiedBy>
  <cp:lastPrinted>2023-08-30T08:50:21Z</cp:lastPrinted>
  <dcterms:created xsi:type="dcterms:W3CDTF">2008-07-29T08:48:50Z</dcterms:created>
  <dcterms:modified xsi:type="dcterms:W3CDTF">2023-08-31T11:27:08Z</dcterms:modified>
</cp:coreProperties>
</file>