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-15" yWindow="-15" windowWidth="14400" windowHeight="11640" tabRatio="814" activeTab="1"/>
  </bookViews>
  <sheets>
    <sheet name="Änderungsdoku" sheetId="236" r:id="rId1"/>
    <sheet name="Seite 1" sheetId="133" r:id="rId2"/>
    <sheet name="Hinweise VWN" sheetId="240" r:id="rId3"/>
    <sheet name="Seite 2" sheetId="13" r:id="rId4"/>
    <sheet name="Seite 3" sheetId="204" r:id="rId5"/>
    <sheet name="Seite 4" sheetId="239" r:id="rId6"/>
    <sheet name="Anlage zahlenmäßiger Nachweis" sheetId="238" r:id="rId7"/>
  </sheets>
  <definedNames>
    <definedName name="Anlage">'Anlage zahlenmäßiger Nachweis'!$C$10</definedName>
    <definedName name="_xlnm.Print_Area" localSheetId="0">Änderungsdoku!$A:$C</definedName>
    <definedName name="_xlnm.Print_Area" localSheetId="6">'Anlage zahlenmäßiger Nachweis'!$A$1:$N$150</definedName>
    <definedName name="_xlnm.Print_Area" localSheetId="2">'Hinweise VWN'!$A$1:$J$63</definedName>
    <definedName name="_xlnm.Print_Area" localSheetId="1">'Seite 1'!$A$1:$U$69</definedName>
    <definedName name="_xlnm.Print_Area" localSheetId="3">'Seite 2'!$A$1:$K$75</definedName>
    <definedName name="_xlnm.Print_Area" localSheetId="4">'Seite 3'!$A$1:$T$67</definedName>
    <definedName name="_xlnm.Print_Area" localSheetId="5">'Seite 4'!$A$1:$T$70</definedName>
    <definedName name="_xlnm.Print_Titles" localSheetId="0">Änderungsdoku!$7:$7</definedName>
    <definedName name="_xlnm.Print_Titles" localSheetId="6">'Anlage zahlenmäßiger Nachweis'!$1:$9</definedName>
    <definedName name="Seite_3">'Seite 3'!$P$10</definedName>
  </definedNames>
  <calcPr calcId="162913"/>
</workbook>
</file>

<file path=xl/calcChain.xml><?xml version="1.0" encoding="utf-8"?>
<calcChain xmlns="http://schemas.openxmlformats.org/spreadsheetml/2006/main">
  <c r="A68" i="133" l="1"/>
  <c r="K16" i="204" l="1"/>
  <c r="O123" i="238" l="1"/>
  <c r="O124" i="238"/>
  <c r="O125" i="238"/>
  <c r="O126" i="238"/>
  <c r="O127" i="238"/>
  <c r="O128" i="238"/>
  <c r="O129" i="238"/>
  <c r="O130" i="238"/>
  <c r="O131" i="238"/>
  <c r="O132" i="238"/>
  <c r="O133" i="238"/>
  <c r="O102" i="238"/>
  <c r="O103" i="238"/>
  <c r="O104" i="238"/>
  <c r="O105" i="238"/>
  <c r="O106" i="238"/>
  <c r="O107" i="238"/>
  <c r="O108" i="238"/>
  <c r="O109" i="238"/>
  <c r="O110" i="238"/>
  <c r="O111" i="238"/>
  <c r="O112" i="238"/>
  <c r="O81" i="238"/>
  <c r="O82" i="238"/>
  <c r="O83" i="238"/>
  <c r="O84" i="238"/>
  <c r="O85" i="238"/>
  <c r="O86" i="238"/>
  <c r="O87" i="238"/>
  <c r="O88" i="238"/>
  <c r="O89" i="238"/>
  <c r="O90" i="238"/>
  <c r="O91" i="238"/>
  <c r="O59" i="238"/>
  <c r="O60" i="238"/>
  <c r="O61" i="238"/>
  <c r="O62" i="238"/>
  <c r="O63" i="238"/>
  <c r="O64" i="238"/>
  <c r="O65" i="238"/>
  <c r="O66" i="238"/>
  <c r="O67" i="238"/>
  <c r="O68" i="238"/>
  <c r="O39" i="238"/>
  <c r="O40" i="238"/>
  <c r="O41" i="238"/>
  <c r="O42" i="238"/>
  <c r="O43" i="238"/>
  <c r="O44" i="238"/>
  <c r="O45" i="238"/>
  <c r="O46" i="238"/>
  <c r="O47" i="238"/>
  <c r="O48" i="238"/>
  <c r="O18" i="238"/>
  <c r="O19" i="238"/>
  <c r="O20" i="238"/>
  <c r="O21" i="238"/>
  <c r="O22" i="238"/>
  <c r="O23" i="238"/>
  <c r="O24" i="238"/>
  <c r="O25" i="238"/>
  <c r="O26" i="238"/>
  <c r="O27" i="238"/>
  <c r="O28" i="238"/>
  <c r="C47" i="239" l="1"/>
  <c r="C149" i="238" l="1"/>
  <c r="P1" i="239" l="1"/>
  <c r="K23" i="204" l="1"/>
  <c r="K37" i="204" s="1"/>
  <c r="K41" i="204" s="1"/>
  <c r="K19" i="204"/>
  <c r="K39" i="204"/>
  <c r="P1" i="204"/>
  <c r="N1" i="238"/>
  <c r="K28" i="204" l="1"/>
  <c r="K149" i="238" l="1"/>
  <c r="J149" i="238"/>
  <c r="I149" i="238"/>
  <c r="H149" i="238"/>
  <c r="G149" i="238"/>
  <c r="E149" i="238"/>
  <c r="K136" i="238"/>
  <c r="P25" i="204" s="1"/>
  <c r="J136" i="238"/>
  <c r="P24" i="204" s="1"/>
  <c r="I136" i="238"/>
  <c r="P21" i="204" s="1"/>
  <c r="H136" i="238"/>
  <c r="P20" i="204" s="1"/>
  <c r="G136" i="238"/>
  <c r="P17" i="204" s="1"/>
  <c r="E136" i="238"/>
  <c r="P10" i="204" s="1"/>
  <c r="O134" i="238"/>
  <c r="O122" i="238"/>
  <c r="O121" i="238"/>
  <c r="O120" i="238"/>
  <c r="O119" i="238"/>
  <c r="O118" i="238"/>
  <c r="O117" i="238"/>
  <c r="O116" i="238"/>
  <c r="O115" i="238"/>
  <c r="O113" i="238"/>
  <c r="O101" i="238"/>
  <c r="O100" i="238"/>
  <c r="O99" i="238"/>
  <c r="O98" i="238"/>
  <c r="O97" i="238"/>
  <c r="O96" i="238"/>
  <c r="O95" i="238"/>
  <c r="O94" i="238"/>
  <c r="O92" i="238"/>
  <c r="O80" i="238"/>
  <c r="O79" i="238"/>
  <c r="O78" i="238"/>
  <c r="O77" i="238"/>
  <c r="O76" i="238"/>
  <c r="O75" i="238"/>
  <c r="O74" i="238"/>
  <c r="O73" i="238"/>
  <c r="O71" i="238"/>
  <c r="O70" i="238"/>
  <c r="O69" i="238"/>
  <c r="O58" i="238"/>
  <c r="O57" i="238"/>
  <c r="O56" i="238"/>
  <c r="O55" i="238"/>
  <c r="O54" i="238"/>
  <c r="O53" i="238"/>
  <c r="O52" i="238"/>
  <c r="O50" i="238"/>
  <c r="O49" i="238"/>
  <c r="O38" i="238"/>
  <c r="O37" i="238"/>
  <c r="O36" i="238"/>
  <c r="O35" i="238"/>
  <c r="O34" i="238"/>
  <c r="O33" i="238"/>
  <c r="O32" i="238"/>
  <c r="O31" i="238"/>
  <c r="O29" i="238"/>
  <c r="O17" i="238"/>
  <c r="O16" i="238"/>
  <c r="O15" i="238"/>
  <c r="O14" i="238"/>
  <c r="O13" i="238"/>
  <c r="O12" i="238"/>
  <c r="O11" i="238"/>
  <c r="O10" i="238"/>
  <c r="K144" i="238" l="1"/>
  <c r="I144" i="238"/>
  <c r="E139" i="238"/>
  <c r="J139" i="238"/>
  <c r="H140" i="238"/>
  <c r="E141" i="238"/>
  <c r="J141" i="238"/>
  <c r="H142" i="238"/>
  <c r="E143" i="238"/>
  <c r="J143" i="238"/>
  <c r="H144" i="238"/>
  <c r="G139" i="238"/>
  <c r="K139" i="238"/>
  <c r="I140" i="238"/>
  <c r="G141" i="238"/>
  <c r="K141" i="238"/>
  <c r="I142" i="238"/>
  <c r="G143" i="238"/>
  <c r="K143" i="238"/>
  <c r="H139" i="238"/>
  <c r="E140" i="238"/>
  <c r="J140" i="238"/>
  <c r="H141" i="238"/>
  <c r="E142" i="238"/>
  <c r="J142" i="238"/>
  <c r="H143" i="238"/>
  <c r="E144" i="238"/>
  <c r="J144" i="238"/>
  <c r="I139" i="238"/>
  <c r="G140" i="238"/>
  <c r="K140" i="238"/>
  <c r="I141" i="238"/>
  <c r="G142" i="238"/>
  <c r="K142" i="238"/>
  <c r="I143" i="238"/>
  <c r="G144" i="238"/>
  <c r="Q60" i="133"/>
  <c r="I146" i="238" l="1"/>
  <c r="K146" i="238"/>
  <c r="H146" i="238"/>
  <c r="G146" i="238"/>
  <c r="J146" i="238"/>
  <c r="E146" i="238"/>
  <c r="P16" i="204" l="1"/>
  <c r="K15" i="204"/>
  <c r="K8" i="204"/>
  <c r="P39" i="204" l="1"/>
  <c r="P19" i="204"/>
  <c r="P23" i="204"/>
  <c r="P37" i="204" s="1"/>
  <c r="P41" i="204" s="1"/>
  <c r="P28" i="204" l="1"/>
  <c r="H42" i="133"/>
  <c r="R42" i="133"/>
  <c r="I1" i="13"/>
  <c r="P17" i="133"/>
  <c r="P31" i="204" l="1"/>
  <c r="A31" i="204" s="1"/>
  <c r="A33" i="204" s="1"/>
  <c r="A4" i="236"/>
  <c r="A69" i="133" s="1"/>
  <c r="A63" i="240" s="1"/>
  <c r="A62" i="240"/>
  <c r="A69" i="239"/>
  <c r="P2" i="239"/>
  <c r="G58" i="239"/>
  <c r="N3" i="238"/>
  <c r="A66" i="204"/>
  <c r="P2" i="204"/>
  <c r="N2" i="238"/>
  <c r="A74" i="13"/>
  <c r="I2" i="13"/>
  <c r="N4" i="238" l="1"/>
  <c r="A75" i="13"/>
  <c r="A70" i="239"/>
  <c r="A67" i="204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<sst xmlns="http://schemas.openxmlformats.org/spreadsheetml/2006/main" count="230" uniqueCount="191">
  <si>
    <t></t>
  </si>
  <si>
    <t>bis:</t>
  </si>
  <si>
    <t>1.</t>
  </si>
  <si>
    <t>2.</t>
  </si>
  <si>
    <t>Ich bestätige, dass</t>
  </si>
  <si>
    <t>Zuwendungsempfänger/Anschrift</t>
  </si>
  <si>
    <t>Ort, Datum</t>
  </si>
  <si>
    <t>Siehe Fußnote 1 Seite 1 des Verwendungsnachweises.</t>
  </si>
  <si>
    <t>Betrag in €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</si>
  <si>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</si>
  <si>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</si>
  <si>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</si>
  <si>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</si>
  <si>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</si>
  <si>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</si>
  <si>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</si>
  <si>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</si>
  <si>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</si>
  <si>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</si>
  <si>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</si>
  <si>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</si>
  <si>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</si>
  <si>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</si>
  <si>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</si>
  <si>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</si>
  <si>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</si>
  <si>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Zutreffendes bitte ankreuzen!</t>
  </si>
  <si>
    <t>Bitte den Namen zusätzlich in Druckbuchstaben angeben!</t>
  </si>
  <si>
    <t>2. Sachbericht</t>
  </si>
  <si>
    <t>Eingangsstempel</t>
  </si>
  <si>
    <t>Datum:</t>
  </si>
  <si>
    <t>Tel.-Nr.:</t>
  </si>
  <si>
    <t>Zuwendungsbescheid vom:</t>
  </si>
  <si>
    <t>letzter Änderungsbescheid vom:</t>
  </si>
  <si>
    <t>Bewilligungszeitraum vom:</t>
  </si>
  <si>
    <t>Abrechnungszeitraum vom:</t>
  </si>
  <si>
    <t>Berichtsraster für Sachberichte</t>
  </si>
  <si>
    <t>1. Kurze Darstellung</t>
  </si>
  <si>
    <t>Ø</t>
  </si>
  <si>
    <t>2. Erläuterungen</t>
  </si>
  <si>
    <t>3. Ergebnisbilanz</t>
  </si>
  <si>
    <t>Gesamtausgaben (in €)¹</t>
  </si>
  <si>
    <t>Finanzierung des Projektes - bezogen auf die Gesamtausgaben (in €)¹</t>
  </si>
  <si>
    <t>4. Bestätigungen und Erklärung im Sinne ANBest-Gk¹</t>
  </si>
  <si>
    <t>3. Zahlenmäßiger Nachweis der Ausgaben und Finanzierung</t>
  </si>
  <si>
    <t>1.1</t>
  </si>
  <si>
    <t>Funktion:</t>
  </si>
  <si>
    <t>Fax-Nr.:</t>
  </si>
  <si>
    <t>Landesprogramm
"LSZ"</t>
  </si>
  <si>
    <r>
      <t xml:space="preserve">Bisher erhaltene Fördermittel aus o. g. 
Zuwendungsbescheid/letztem Änderungsbescheid: </t>
    </r>
    <r>
      <rPr>
        <i/>
        <sz val="9"/>
        <rFont val="Arial"/>
        <family val="2"/>
      </rPr>
      <t>(in €)</t>
    </r>
  </si>
  <si>
    <r>
      <t xml:space="preserve">Bisher zurückgezahlte Fördermittel aus o. g. 
Zuwendungsbescheid/letztem Änderungsbescheid: </t>
    </r>
    <r>
      <rPr>
        <i/>
        <sz val="9"/>
        <rFont val="Arial"/>
        <family val="2"/>
      </rPr>
      <t>(in €)</t>
    </r>
  </si>
  <si>
    <r>
      <t xml:space="preserve">
Es verbleiben ausgezahlte Mittel insgesamt in Höhe von: </t>
    </r>
    <r>
      <rPr>
        <i/>
        <sz val="9"/>
        <rFont val="Arial"/>
        <family val="2"/>
      </rPr>
      <t>(in €)</t>
    </r>
  </si>
  <si>
    <t>Internet:</t>
  </si>
  <si>
    <t>E-Mail:</t>
  </si>
  <si>
    <t>1. Allgemeine Angaben¹</t>
  </si>
  <si>
    <t>Handlungs-
feld</t>
  </si>
  <si>
    <t>Bestand</t>
  </si>
  <si>
    <t>Finanzierung in €</t>
  </si>
  <si>
    <t>Kostenstelle (Buchung Ausgaben)</t>
  </si>
  <si>
    <t>Landesmittel</t>
  </si>
  <si>
    <t>Eigenmittel</t>
  </si>
  <si>
    <t>Drittmittel</t>
  </si>
  <si>
    <t xml:space="preserve">
des Landkreises/
der kreisfreien 
Stadt</t>
  </si>
  <si>
    <t xml:space="preserve">
der kreisange-
hörigen  Städte/
Gemeinden</t>
  </si>
  <si>
    <t xml:space="preserve">des Landkreises/
der kreisfreien
Stadt
</t>
  </si>
  <si>
    <t xml:space="preserve">der kreisange-
hörigen Städte/
Gemeinden
</t>
  </si>
  <si>
    <t>Mittel des Trägers</t>
  </si>
  <si>
    <t>Steuerung, Vernetzung, 
Nachhaltigkeit und Planung</t>
  </si>
  <si>
    <t>Vereinbarkeit von Familie und 
Beruf sowie Mobilität</t>
  </si>
  <si>
    <t>Bildung im familiären Umfeld</t>
  </si>
  <si>
    <t>Beratung, Unterstützung 
und Information</t>
  </si>
  <si>
    <t>Wohnumfeld und 
Lebensqualität</t>
  </si>
  <si>
    <t>Dialog der Generationen</t>
  </si>
  <si>
    <t>Summe</t>
  </si>
  <si>
    <t>Steuerung, Vernetzung, Nachhaltigkeit und Planung</t>
  </si>
  <si>
    <t>Vereinbarkeit von Familie und Beruf sowie Mobilität</t>
  </si>
  <si>
    <t>Beratung, Unterstützung und Information</t>
  </si>
  <si>
    <t>Wohnumfeld und Lebensqualität</t>
  </si>
  <si>
    <t>davon</t>
  </si>
  <si>
    <t>Gesamtausgaben</t>
  </si>
  <si>
    <t>2.1</t>
  </si>
  <si>
    <t>des Landkreises/der kreisfreien Stadt</t>
  </si>
  <si>
    <t>2.2</t>
  </si>
  <si>
    <t>der kreisangehörigen Städte/Gemeinden</t>
  </si>
  <si>
    <t>3.1</t>
  </si>
  <si>
    <t>3.2</t>
  </si>
  <si>
    <t>weitere Zuschüsse und Spenden</t>
  </si>
  <si>
    <t>Gesamtfinanzierung</t>
  </si>
  <si>
    <t>Anlage zum zahlenmäßigen Nachweis der Ausgaben und Finanzierung</t>
  </si>
  <si>
    <t xml:space="preserve">Zuwendungen aus der Richtlinie zum Landesprogramm 
"Solidarisches Zusammenleben der Generationen" </t>
  </si>
  <si>
    <t>folgende Unterlagen diesem Verwendungsnachweis beigefügt sind:</t>
  </si>
  <si>
    <t>prozentualer Anteil</t>
  </si>
  <si>
    <t>Hinweise zum Ausfüllen des Verwendungsnachweises</t>
  </si>
  <si>
    <t>- Zur Beachtung und zum Verbleib beim Zuwendungsempfänger -</t>
  </si>
  <si>
    <t>1. Grundsätzliches</t>
  </si>
  <si>
    <t>2. Hinweise zum Ausfüllen der Formblätter</t>
  </si>
  <si>
    <r>
      <t xml:space="preserve">Bitte füllen Sie alle </t>
    </r>
    <r>
      <rPr>
        <u/>
        <sz val="9"/>
        <rFont val="Arial"/>
        <family val="2"/>
      </rPr>
      <t>gelb unterlegten</t>
    </r>
    <r>
      <rPr>
        <sz val="9"/>
        <rFont val="Arial"/>
        <family val="2"/>
      </rPr>
      <t xml:space="preserve"> Felder vollständig aus! Reichen die Felder nicht aus (z. B. Sachbericht), dann</t>
    </r>
  </si>
  <si>
    <t>fügen Sie bitte ein Blatt als Anlage hinzu.</t>
  </si>
  <si>
    <t>Die Vorsteuerabzugsberechtigung (vorsteuerabzugsberechtigt bzw. nicht vorsteuerabzugsberechtigt) ist unbedingt im</t>
  </si>
  <si>
    <t>entsprechenden Feld richtig anzukreuzen. Liegt eine Vorsteuerabzugsberechtigung vor, sind bei Eingabe der Werte in</t>
  </si>
  <si>
    <t/>
  </si>
  <si>
    <t>Ausgaben</t>
  </si>
  <si>
    <t>Finanzierung (Ihre Einnahmen)</t>
  </si>
  <si>
    <t>Die sich ergebenden Summen der einzelnen Finanzierungsquellen werden ebenfalls wie die Ausgaben automatisch</t>
  </si>
  <si>
    <t>in die entsprechenden Felder des zahlenmäßigen Nachweises übernommen.</t>
  </si>
  <si>
    <t>zu verwenden.</t>
  </si>
  <si>
    <r>
      <rPr>
        <b/>
        <sz val="9"/>
        <color theme="0"/>
        <rFont val="Arial"/>
        <family val="2"/>
      </rPr>
      <t xml:space="preserve">3. </t>
    </r>
    <r>
      <rPr>
        <b/>
        <u/>
        <sz val="9"/>
        <rFont val="Arial"/>
        <family val="2"/>
      </rPr>
      <t>sowie "Bestätigungen und Erklärung im Sinne ANBest-Gk"</t>
    </r>
  </si>
  <si>
    <t>Die Eigen- und Drittmittel sind jeweils in die entsprechenden Zeilen der »Anlage zum zahlenmäßigen Nachweis der</t>
  </si>
  <si>
    <t>aktueller Bescheid vom</t>
  </si>
  <si>
    <t>ich zum Vorsteuerabzug allgemein oder für das hier durchgeführte Projekt</t>
  </si>
  <si>
    <t>und das bei der Abrechnung im Verwendungsnachweis berücksichtigt habe.</t>
  </si>
  <si>
    <t>Stempel, rechtsverbindliche Unterschrift(en) des Zuwendungsempfängers</t>
  </si>
  <si>
    <t>Gesamt-
ausgaben
in €</t>
  </si>
  <si>
    <t>F-LSZL</t>
  </si>
  <si>
    <t>die "Anlage zum zahlenmäßiger Nachweis der Ausgaben und Finanzierung" die Nettobeträge einzutragen.</t>
  </si>
  <si>
    <t>3. Anlage zum zahlenmäßigen Nachweis der Ausgaben und Finanzierung</t>
  </si>
  <si>
    <t>V 1.1</t>
  </si>
  <si>
    <t>Gesamtausgaben abzüglich Drittmittel</t>
  </si>
  <si>
    <t>Anteil der Zuwendung an den Gesamtausgaben abzüglich Drittmittel (in %)</t>
  </si>
  <si>
    <t>Anpassung Seite 3 bzgl. der Berechnung des Anteils der Zuwendung an den Gesamtausgaben</t>
  </si>
  <si>
    <t>V 1.2</t>
  </si>
  <si>
    <t>einschlägige Haushaltsrechnungen</t>
  </si>
  <si>
    <r>
      <t xml:space="preserve">Honorarverträge des Zuwendungsempfängers in Kopie
</t>
    </r>
    <r>
      <rPr>
        <i/>
        <sz val="9"/>
        <color rgb="FF0070C0"/>
        <rFont val="Arial"/>
        <family val="2"/>
      </rPr>
      <t>(</t>
    </r>
    <r>
      <rPr>
        <i/>
        <sz val="8"/>
        <color rgb="FF0070C0"/>
        <rFont val="Arial"/>
        <family val="2"/>
      </rPr>
      <t>nicht die Honorarverträge der Letztempfänger bei Weiterleitung)</t>
    </r>
  </si>
  <si>
    <t>Zuwendung aus dem Landesprogramm LSZ</t>
  </si>
  <si>
    <t>Ergänzung der Änderungen für Projekte mit Beginn ab 01.01.2021
(Entfernen der Zuwendung aus dem Sonderprogramm "ThEKiZ")</t>
  </si>
  <si>
    <t>V 1.3</t>
  </si>
  <si>
    <t>Erweiterung der Zeilen im zahlenmäßigen Nachweis</t>
  </si>
  <si>
    <t>V 1.4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</si>
  <si>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</si>
  <si>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</si>
  <si>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>Rückforderung, Weitergewährung oder das Belassen einer Subvention oder eines Subventionsvorteils gesetzlich oder nach Subventionsvertrag abhängig ist.</t>
  </si>
  <si>
    <t>mit der Vergütung der im Projekt geförderten Fachkräfte/Personen das Besserstellungsverbot gemäß Nr. 1.3 ANBest-P eingehalten wurde.</t>
  </si>
  <si>
    <t>(Bundes-/EU-Mittel, Mittel von Wohnungsbauunternehmen etc.)</t>
  </si>
  <si>
    <t>In der »Anlage zum zahlenmäßigen Nachweis der Ausgaben und Finanzierung« sind in der Spalte "Gesamtausgaben</t>
  </si>
  <si>
    <t>in €" die tatsächlich angefallenen Gesamtausgaben je Maßnahme, Angebot, Einrichtung einzutragen.</t>
  </si>
  <si>
    <t>Die entsprechenden Erklärungen legen Sie bitte bei.</t>
  </si>
  <si>
    <t>Ausgaben und Finanzierung« kumulativ, d. h. in einer Summe ohne Wertstellungsdatum, einzutragen.</t>
  </si>
  <si>
    <r>
      <t xml:space="preserve">weitere Zuschüsse 
und Spenden
</t>
    </r>
    <r>
      <rPr>
        <sz val="7"/>
        <color rgb="FF0070C0"/>
        <rFont val="Arial"/>
        <family val="2"/>
      </rPr>
      <t>(Bundes-/EU-Mittel, 
Mittel von Wohnungs-
bauunternehmen etc.)</t>
    </r>
  </si>
  <si>
    <t>Zuwendung aus 
dem  Landes-
programm LSZ</t>
  </si>
  <si>
    <t>Projektbezeichnung:</t>
  </si>
  <si>
    <r>
      <t xml:space="preserve">Anpassung
- Seite 1: Ergänzung des Hinweises zur Gültigkeit dieses VWN-Formulars für HHJ 2021, 
</t>
    </r>
    <r>
      <rPr>
        <sz val="9"/>
        <color theme="0"/>
        <rFont val="Arial"/>
        <family val="2"/>
      </rPr>
      <t xml:space="preserve">- Seite 1: </t>
    </r>
    <r>
      <rPr>
        <sz val="9"/>
        <rFont val="Arial"/>
        <family val="2"/>
      </rPr>
      <t>Entfernen der Spalte »Zuwendung aus dem SP ThEKIZ«, Aktualisierung Fußnote,
- Hinweise: Löschen Punkt 4,
- Seite 2: Anpassung der Erläuterungen zum Sachbericht,
- Seite 3: Löschen der Finanzierungsposition »Zuwendung aus dem SP ThEKIZ«,
- Seite 4: Ergänzung der Bestätigung zum Besserstellungsverbot,
- Anlage zum zahlenmäßigen Nachweis: Ergänzung Spalte zur Abweichung,
Löschen der Übersicht zu den Fachkräften</t>
    </r>
  </si>
  <si>
    <t>Weimarische Straße 45/46</t>
  </si>
  <si>
    <t>99099 Erfurt</t>
  </si>
  <si>
    <t>V 1.5</t>
  </si>
  <si>
    <t>Adressänderung</t>
  </si>
  <si>
    <t>V 1.6</t>
  </si>
  <si>
    <t>Anpassung der Anlage zum zahlenmäßigen Nachweis</t>
  </si>
  <si>
    <t>Landesprogramm "Solidarisches Zusammenleben der Generationen"</t>
  </si>
  <si>
    <t>VWN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</si>
  <si>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</si>
  <si>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</si>
  <si>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</si>
  <si>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</si>
  <si>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</si>
  <si>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</si>
  <si>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r>
      <t xml:space="preserve">Durch den o. g. Zuwendungsbescheid/letzten Änderungsbescheid  
wurde zur Finanzierung des o. g. Projektes insgesamt bewilligt: </t>
    </r>
    <r>
      <rPr>
        <i/>
        <sz val="9"/>
        <rFont val="Arial"/>
        <family val="2"/>
      </rPr>
      <t>(in €)</t>
    </r>
  </si>
  <si>
    <t xml:space="preserve">Der Verwendungsnachweis zu Ihrem geförderten Projekt ist rechtsverbindlich unterschrieben mit Stempel bei dem TLVwA </t>
  </si>
  <si>
    <r>
      <rPr>
        <b/>
        <sz val="9"/>
        <rFont val="Arial"/>
        <family val="2"/>
      </rPr>
      <t>bis spätestens 31.12. des folgenden Jahres</t>
    </r>
    <r>
      <rPr>
        <sz val="9"/>
        <rFont val="Arial"/>
        <family val="2"/>
      </rPr>
      <t xml:space="preserve"> einzureichen. Es ist ausschließlich das aktuelle Formular des TLVwA</t>
    </r>
  </si>
  <si>
    <t>den betroffenen Personen im Sinne des Art. 4 DSGVO (z. B. Mitarbeiter/in, Ansprech-
partner/in, Teilnehmer/in im Projekt) die Kenntnisnahme der allgemeinen "Daten-
schutzerklärung Förderverfahren" des TLVwA bzw. auf den jeweiligen Empfänger 
orientierte "Datenschutzerklärung Förderverfahren" ermöglicht wurde.</t>
  </si>
  <si>
    <t>V 2.1</t>
  </si>
  <si>
    <r>
      <t xml:space="preserve">Verwendungsnachweis
</t>
    </r>
    <r>
      <rPr>
        <sz val="9"/>
        <rFont val="Arial"/>
        <family val="2"/>
      </rPr>
      <t>für das Haushaltsjahr 2022</t>
    </r>
  </si>
  <si>
    <t>zuwendungsfähig und nur diese dürfen abgerechnet werden!)</t>
  </si>
  <si>
    <t>der Inhalte und erzielten Ergebnisse der einzelnen durchgeführten Projekte</t>
  </si>
  <si>
    <t>(wenn zutreffend)</t>
  </si>
  <si>
    <r>
      <t xml:space="preserve">zu Abweichungen vom fachspezifischen, integrierten Plan </t>
    </r>
    <r>
      <rPr>
        <i/>
        <sz val="8"/>
        <color rgb="FF0070C0"/>
        <rFont val="Arial"/>
        <family val="2"/>
      </rPr>
      <t>(wenn zutreffend)</t>
    </r>
  </si>
  <si>
    <t>(Ergebnisse im jeweiligen Handlungsfeld unter Bezugnahme auf die durchgeführten Projekte)</t>
  </si>
  <si>
    <t>(Achtung: Nur Ausgaben für originär sozialplanerische Tätigkeiten sind</t>
  </si>
  <si>
    <t>die Ausgaben notwendig waren.</t>
  </si>
  <si>
    <t>die Zuwendung zweckentsprechend, wirtschaftlich und sparsam verwendet wurde.</t>
  </si>
  <si>
    <t>unter Berücksichtigung der gewährten Landeszuwendung die Gesamtfinanzierung der Maßnahme gesichert war.</t>
  </si>
  <si>
    <t>die Verwendungsnachweise der Letztempfänger geprüft wurden und die Prüfergebnisse in diesem Verwendungsnachweis berücksichtigt wurden.</t>
  </si>
  <si>
    <r>
      <t xml:space="preserve">Verwendungsnachweise der Letztempfänger (Nichtgebietskörperschaften)
</t>
    </r>
    <r>
      <rPr>
        <i/>
        <sz val="8"/>
        <color rgb="FF0070C0"/>
        <rFont val="Arial"/>
        <family val="2"/>
      </rPr>
      <t>(in digitaler Form, z. B. PDF- oder EXCEL-Format)</t>
    </r>
  </si>
  <si>
    <t xml:space="preserve">Projekte
</t>
  </si>
  <si>
    <t xml:space="preserve">
Bezeichnung</t>
  </si>
  <si>
    <t xml:space="preserve">
Träger</t>
  </si>
  <si>
    <r>
      <t xml:space="preserve">Personalausgaben Sozialplanendenstelle
</t>
    </r>
    <r>
      <rPr>
        <i/>
        <sz val="8"/>
        <color rgb="FF0070C0"/>
        <rFont val="Arial"/>
        <family val="2"/>
      </rPr>
      <t xml:space="preserve">(nur Ausgaben für sozialplanerische Tätigkeiten, </t>
    </r>
    <r>
      <rPr>
        <i/>
        <u/>
        <sz val="8"/>
        <color rgb="FF0070C0"/>
        <rFont val="Arial"/>
        <family val="2"/>
      </rPr>
      <t>keine</t>
    </r>
    <r>
      <rPr>
        <i/>
        <sz val="8"/>
        <color rgb="FF0070C0"/>
        <rFont val="Arial"/>
        <family val="2"/>
      </rPr>
      <t xml:space="preserve"> für Verwaltungstätigkeiten)</t>
    </r>
  </si>
  <si>
    <r>
      <t xml:space="preserve">Bemerkung
</t>
    </r>
    <r>
      <rPr>
        <sz val="7"/>
        <color rgb="FF0070C0"/>
        <rFont val="Arial"/>
        <family val="2"/>
      </rPr>
      <t>z. B. Angabe zur Herkunft der 
sonstigen Drittmittel (weitere 
Zuschüsse und Spenden)
und Name, VbE-Anzahl und 
Eingruppierung des/der
Sozialplanenden</t>
    </r>
  </si>
  <si>
    <t>Anpassung des Punktes 2. (Sachbericht), des Punktes 4. (Bestätigungen und Erklärung im Sinne ANBest-Gk) und der Anlage zum zahlenmäigen Nachweis der Ausgaben und Finanzierung</t>
  </si>
  <si>
    <t>der sozialplanerischen Prozesse zur Umsetzung des LSZ-Programms in Ihrem</t>
  </si>
  <si>
    <t>Landkreis/Ihrer kreisfreien Stadt (Handlungsfeld 1)</t>
  </si>
  <si>
    <t>der personellen Rahmenbedingungen zur Umsetzung des LSZ-Programms in</t>
  </si>
  <si>
    <t>Ihrem Landkreis/ Ihrer kreisfreien Stadt (Handlungsfeld 1) inkl. Erklärung/</t>
  </si>
  <si>
    <t>Abgrenzung der Arbeitsinhalte des/der Sozialplanenden hinsichtlich originärer</t>
  </si>
  <si>
    <t>sozialplanerischer und eventueller Verwaltungstätigkeiten</t>
  </si>
  <si>
    <t>zu etwaigen inhaltlichen und finanziellen Abweichungen zum genehmigten</t>
  </si>
  <si>
    <t>Ausgaben- und Finanzierungsplan inklusive dessen Anlage</t>
  </si>
  <si>
    <t>zu vom für Familienpolitik zuständigen Ministerium bewilligten Ausnahmen vom</t>
  </si>
  <si>
    <t>Fachkräftegebot</t>
  </si>
  <si>
    <t>kurze, aussagefähige Darstellung der erzielten Ergebnisse in den Handlungs-</t>
  </si>
  <si>
    <t>feldern 2 bis 6</t>
  </si>
  <si>
    <t>Berichte externer Dritter sind beizufügen.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</si>
</sst>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;;;&quot;X&quot;"/>
    <numFmt numFmtId="170" formatCode="0.00%;;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i/>
      <sz val="8"/>
      <color rgb="FF0070C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7"/>
      <color rgb="FF0070C0"/>
      <name val="Arial"/>
      <family val="2"/>
    </font>
    <font>
      <b/>
      <sz val="9"/>
      <color theme="0"/>
      <name val="Arial"/>
      <family val="2"/>
    </font>
    <font>
      <b/>
      <i/>
      <sz val="9"/>
      <color indexed="10"/>
      <name val="Arial"/>
      <family val="2"/>
    </font>
    <font>
      <u/>
      <sz val="9"/>
      <name val="Arial"/>
      <family val="2"/>
    </font>
    <font>
      <i/>
      <sz val="9"/>
      <color rgb="FF0070C0"/>
      <name val="Arial"/>
      <family val="2"/>
    </font>
    <font>
      <b/>
      <sz val="18"/>
      <name val="Arial"/>
      <family val="2"/>
    </font>
    <font>
      <i/>
      <u/>
      <sz val="8"/>
      <color rgb="FF0070C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3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471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" fontId="19" fillId="0" borderId="0" xfId="0" applyNumberFormat="1" applyFont="1" applyFill="1" applyBorder="1" applyAlignment="1" applyProtection="1">
      <alignment horizontal="left" vertical="center"/>
      <protection hidden="1"/>
    </xf>
    <xf numFmtId="4" fontId="19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49" fontId="5" fillId="15" borderId="5" xfId="0" applyNumberFormat="1" applyFont="1" applyFill="1" applyBorder="1" applyAlignment="1" applyProtection="1">
      <alignment horizontal="left" vertical="center" indent="1"/>
      <protection hidden="1"/>
    </xf>
    <xf numFmtId="49" fontId="5" fillId="15" borderId="6" xfId="0" applyNumberFormat="1" applyFont="1" applyFill="1" applyBorder="1" applyAlignment="1" applyProtection="1">
      <alignment vertical="center" wrapText="1"/>
      <protection hidden="1"/>
    </xf>
    <xf numFmtId="49" fontId="5" fillId="15" borderId="7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5" fillId="13" borderId="5" xfId="0" applyFont="1" applyFill="1" applyBorder="1" applyAlignment="1" applyProtection="1">
      <alignment horizontal="left" vertical="center" indent="1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4" fillId="0" borderId="9" xfId="0" applyFont="1" applyFill="1" applyBorder="1" applyAlignment="1" applyProtection="1">
      <alignment horizontal="left" vertical="center" indent="1"/>
      <protection hidden="1"/>
    </xf>
    <xf numFmtId="0" fontId="4" fillId="16" borderId="4" xfId="0" applyFont="1" applyFill="1" applyBorder="1" applyAlignment="1" applyProtection="1">
      <alignment vertical="center"/>
      <protection hidden="1"/>
    </xf>
    <xf numFmtId="0" fontId="4" fillId="16" borderId="9" xfId="0" applyFont="1" applyFill="1" applyBorder="1" applyAlignment="1" applyProtection="1">
      <alignment horizontal="left" vertical="center" indent="1"/>
      <protection hidden="1"/>
    </xf>
    <xf numFmtId="0" fontId="4" fillId="16" borderId="12" xfId="0" applyFont="1" applyFill="1" applyBorder="1" applyAlignment="1" applyProtection="1">
      <alignment horizontal="left" vertical="center" indent="1"/>
      <protection hidden="1"/>
    </xf>
    <xf numFmtId="0" fontId="4" fillId="16" borderId="10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vertical="center"/>
      <protection hidden="1"/>
    </xf>
    <xf numFmtId="0" fontId="4" fillId="16" borderId="11" xfId="0" applyFont="1" applyFill="1" applyBorder="1" applyAlignment="1" applyProtection="1">
      <alignment vertical="center"/>
      <protection hidden="1"/>
    </xf>
    <xf numFmtId="0" fontId="4" fillId="16" borderId="2" xfId="0" applyFont="1" applyFill="1" applyBorder="1" applyAlignment="1" applyProtection="1">
      <alignment vertical="center"/>
      <protection hidden="1"/>
    </xf>
    <xf numFmtId="0" fontId="4" fillId="16" borderId="3" xfId="0" applyFont="1" applyFill="1" applyBorder="1" applyAlignment="1" applyProtection="1">
      <alignment vertical="center"/>
      <protection hidden="1"/>
    </xf>
    <xf numFmtId="0" fontId="4" fillId="16" borderId="13" xfId="0" applyFont="1" applyFill="1" applyBorder="1" applyAlignment="1" applyProtection="1">
      <alignment vertical="center"/>
      <protection hidden="1"/>
    </xf>
    <xf numFmtId="0" fontId="11" fillId="0" borderId="9" xfId="0" applyFont="1" applyFill="1" applyBorder="1" applyAlignment="1" applyProtection="1">
      <alignment horizontal="left" vertical="center" indent="1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3" xfId="0" applyNumberFormat="1" applyFont="1" applyFill="1" applyBorder="1" applyAlignment="1" applyProtection="1">
      <alignment vertical="center" wrapText="1"/>
      <protection hidden="1"/>
    </xf>
    <xf numFmtId="0" fontId="4" fillId="17" borderId="6" xfId="29" applyFont="1" applyFill="1" applyBorder="1" applyAlignment="1" applyProtection="1">
      <alignment horizontal="left" vertical="center"/>
      <protection hidden="1"/>
    </xf>
    <xf numFmtId="0" fontId="4" fillId="17" borderId="7" xfId="29" applyFont="1" applyFill="1" applyBorder="1" applyAlignment="1" applyProtection="1">
      <alignment horizontal="left" vertical="center"/>
      <protection hidden="1"/>
    </xf>
    <xf numFmtId="167" fontId="4" fillId="0" borderId="2" xfId="0" applyNumberFormat="1" applyFont="1" applyFill="1" applyBorder="1" applyAlignment="1" applyProtection="1">
      <alignment horizontal="right" vertical="center" indent="2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13" borderId="5" xfId="27" applyFont="1" applyFill="1" applyBorder="1" applyAlignment="1" applyProtection="1">
      <alignment horizontal="left" vertical="center" indent="1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4" fillId="0" borderId="9" xfId="0" applyNumberFormat="1" applyFont="1" applyBorder="1" applyAlignment="1" applyProtection="1">
      <alignment horizontal="left" vertical="center" indent="1"/>
      <protection hidden="1"/>
    </xf>
    <xf numFmtId="167" fontId="5" fillId="0" borderId="2" xfId="0" applyNumberFormat="1" applyFont="1" applyFill="1" applyBorder="1" applyAlignment="1" applyProtection="1">
      <alignment horizontal="right" vertical="center" indent="2"/>
      <protection hidden="1"/>
    </xf>
    <xf numFmtId="49" fontId="4" fillId="0" borderId="9" xfId="0" applyNumberFormat="1" applyFont="1" applyBorder="1" applyAlignment="1" applyProtection="1">
      <alignment vertical="center"/>
      <protection hidden="1"/>
    </xf>
    <xf numFmtId="49" fontId="4" fillId="0" borderId="12" xfId="0" applyNumberFormat="1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49" fontId="11" fillId="0" borderId="9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2"/>
      <protection hidden="1"/>
    </xf>
    <xf numFmtId="3" fontId="5" fillId="0" borderId="2" xfId="0" applyNumberFormat="1" applyFont="1" applyFill="1" applyBorder="1" applyAlignment="1" applyProtection="1">
      <alignment horizontal="right" vertical="center" indent="8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13" borderId="5" xfId="26" applyFont="1" applyFill="1" applyBorder="1" applyAlignment="1" applyProtection="1">
      <alignment horizontal="left" vertical="center" indent="1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9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10" fillId="0" borderId="0" xfId="29" applyFont="1" applyFill="1" applyBorder="1" applyAlignment="1" applyProtection="1">
      <alignment vertical="center"/>
      <protection hidden="1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4" fillId="0" borderId="0" xfId="29" applyFont="1" applyFill="1" applyAlignment="1" applyProtection="1">
      <alignment vertical="center"/>
      <protection hidden="1"/>
    </xf>
    <xf numFmtId="0" fontId="2" fillId="0" borderId="10" xfId="29" applyFont="1" applyFill="1" applyBorder="1" applyAlignment="1" applyProtection="1">
      <alignment vertical="top"/>
      <protection hidden="1"/>
    </xf>
    <xf numFmtId="0" fontId="2" fillId="0" borderId="4" xfId="29" applyFont="1" applyFill="1" applyBorder="1" applyAlignment="1" applyProtection="1">
      <alignment vertical="top"/>
      <protection hidden="1"/>
    </xf>
    <xf numFmtId="0" fontId="2" fillId="0" borderId="11" xfId="29" applyFont="1" applyFill="1" applyBorder="1" applyAlignment="1" applyProtection="1">
      <alignment vertical="top"/>
      <protection hidden="1"/>
    </xf>
    <xf numFmtId="0" fontId="2" fillId="0" borderId="9" xfId="29" applyFont="1" applyFill="1" applyBorder="1" applyAlignment="1" applyProtection="1">
      <alignment vertical="top"/>
      <protection hidden="1"/>
    </xf>
    <xf numFmtId="0" fontId="2" fillId="0" borderId="0" xfId="29" applyFont="1" applyFill="1" applyBorder="1" applyAlignment="1" applyProtection="1">
      <alignment vertical="top"/>
      <protection hidden="1"/>
    </xf>
    <xf numFmtId="0" fontId="2" fillId="0" borderId="2" xfId="29" applyFont="1" applyFill="1" applyBorder="1" applyAlignment="1" applyProtection="1">
      <alignment vertical="top"/>
      <protection hidden="1"/>
    </xf>
    <xf numFmtId="0" fontId="2" fillId="0" borderId="12" xfId="29" applyFont="1" applyFill="1" applyBorder="1" applyAlignment="1" applyProtection="1">
      <alignment vertical="top"/>
      <protection hidden="1"/>
    </xf>
    <xf numFmtId="0" fontId="2" fillId="0" borderId="3" xfId="29" applyFont="1" applyFill="1" applyBorder="1" applyAlignment="1" applyProtection="1">
      <alignment vertical="top"/>
      <protection hidden="1"/>
    </xf>
    <xf numFmtId="0" fontId="2" fillId="0" borderId="13" xfId="29" applyFont="1" applyFill="1" applyBorder="1" applyAlignment="1" applyProtection="1">
      <alignment vertical="top"/>
      <protection hidden="1"/>
    </xf>
    <xf numFmtId="0" fontId="4" fillId="0" borderId="0" xfId="29" applyFont="1" applyAlignment="1" applyProtection="1">
      <alignment vertical="center"/>
      <protection hidden="1"/>
    </xf>
    <xf numFmtId="0" fontId="4" fillId="0" borderId="5" xfId="29" applyFont="1" applyFill="1" applyBorder="1" applyAlignment="1" applyProtection="1">
      <alignment horizontal="left" vertical="center" indent="1"/>
      <protection hidden="1"/>
    </xf>
    <xf numFmtId="0" fontId="2" fillId="0" borderId="6" xfId="29" applyFont="1" applyFill="1" applyBorder="1" applyAlignment="1" applyProtection="1">
      <alignment horizontal="left" vertical="center" indent="2"/>
      <protection hidden="1"/>
    </xf>
    <xf numFmtId="0" fontId="2" fillId="0" borderId="7" xfId="29" applyFont="1" applyFill="1" applyBorder="1" applyAlignment="1" applyProtection="1">
      <alignment horizontal="left" vertical="center" indent="2"/>
      <protection hidden="1"/>
    </xf>
    <xf numFmtId="0" fontId="4" fillId="10" borderId="5" xfId="29" applyNumberFormat="1" applyFont="1" applyFill="1" applyBorder="1" applyAlignment="1" applyProtection="1">
      <alignment horizontal="left" vertical="center" indent="1"/>
      <protection hidden="1"/>
    </xf>
    <xf numFmtId="0" fontId="2" fillId="10" borderId="6" xfId="29" applyNumberFormat="1" applyFont="1" applyFill="1" applyBorder="1" applyAlignment="1" applyProtection="1">
      <alignment horizontal="left" vertical="center" indent="2"/>
      <protection hidden="1"/>
    </xf>
    <xf numFmtId="0" fontId="2" fillId="10" borderId="7" xfId="29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0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1" xfId="26" applyFont="1" applyFill="1" applyBorder="1" applyAlignment="1" applyProtection="1">
      <alignment vertical="center"/>
      <protection hidden="1"/>
    </xf>
    <xf numFmtId="0" fontId="4" fillId="0" borderId="0" xfId="29" applyFont="1" applyBorder="1" applyAlignment="1" applyProtection="1">
      <alignment vertical="center"/>
      <protection hidden="1"/>
    </xf>
    <xf numFmtId="0" fontId="4" fillId="0" borderId="9" xfId="29" applyFont="1" applyFill="1" applyBorder="1" applyAlignment="1" applyProtection="1">
      <alignment horizontal="right" vertical="center" indent="1"/>
      <protection hidden="1"/>
    </xf>
    <xf numFmtId="0" fontId="4" fillId="0" borderId="2" xfId="29" applyFont="1" applyBorder="1" applyAlignment="1" applyProtection="1">
      <alignment vertical="center"/>
      <protection hidden="1"/>
    </xf>
    <xf numFmtId="0" fontId="4" fillId="0" borderId="9" xfId="26" applyFont="1" applyFill="1" applyBorder="1" applyAlignment="1" applyProtection="1">
      <alignment vertical="center"/>
      <protection hidden="1"/>
    </xf>
    <xf numFmtId="0" fontId="4" fillId="0" borderId="0" xfId="29" applyFont="1" applyFill="1" applyBorder="1" applyAlignment="1" applyProtection="1">
      <alignment horizontal="left" vertical="center"/>
      <protection hidden="1"/>
    </xf>
    <xf numFmtId="0" fontId="4" fillId="0" borderId="9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2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3" xfId="26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5" fillId="0" borderId="2" xfId="0" applyFont="1" applyFill="1" applyBorder="1" applyAlignment="1" applyProtection="1">
      <alignment horizontal="left"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5" borderId="7" xfId="0" applyFont="1" applyFill="1" applyBorder="1" applyAlignment="1" applyProtection="1">
      <alignment vertical="center"/>
      <protection hidden="1"/>
    </xf>
    <xf numFmtId="0" fontId="4" fillId="0" borderId="19" xfId="29" applyFont="1" applyFill="1" applyBorder="1" applyAlignment="1" applyProtection="1">
      <alignment horizontal="left" vertical="center"/>
      <protection hidden="1"/>
    </xf>
    <xf numFmtId="0" fontId="4" fillId="0" borderId="19" xfId="29" applyFont="1" applyFill="1" applyBorder="1" applyAlignment="1" applyProtection="1">
      <alignment horizontal="left" vertical="center" indent="3"/>
      <protection hidden="1"/>
    </xf>
    <xf numFmtId="0" fontId="4" fillId="14" borderId="5" xfId="0" applyFont="1" applyFill="1" applyBorder="1" applyAlignment="1" applyProtection="1">
      <alignment horizontal="left" vertical="center" indent="3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18" fillId="0" borderId="0" xfId="26" applyFont="1" applyFill="1" applyBorder="1" applyAlignment="1" applyProtection="1">
      <alignment horizontal="center" vertical="center"/>
      <protection hidden="1"/>
    </xf>
    <xf numFmtId="0" fontId="4" fillId="0" borderId="0" xfId="26" applyFont="1" applyFill="1" applyBorder="1" applyAlignment="1" applyProtection="1">
      <alignment horizontal="center" vertical="center" wrapText="1"/>
      <protection hidden="1"/>
    </xf>
    <xf numFmtId="0" fontId="16" fillId="0" borderId="0" xfId="26" applyFont="1" applyFill="1" applyBorder="1" applyAlignment="1" applyProtection="1">
      <alignment vertical="center"/>
      <protection hidden="1"/>
    </xf>
    <xf numFmtId="0" fontId="5" fillId="0" borderId="0" xfId="30" applyFont="1" applyAlignment="1" applyProtection="1">
      <alignment vertical="center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0" xfId="31" applyFont="1" applyFill="1" applyBorder="1" applyAlignment="1" applyProtection="1">
      <alignment horizontal="right"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18" fillId="0" borderId="0" xfId="31" applyFont="1" applyFill="1" applyAlignment="1" applyProtection="1">
      <alignment horizontal="right"/>
      <protection hidden="1"/>
    </xf>
    <xf numFmtId="0" fontId="18" fillId="0" borderId="0" xfId="31" applyFont="1" applyFill="1" applyAlignment="1" applyProtection="1">
      <alignment horizontal="right" vertical="top"/>
      <protection hidden="1"/>
    </xf>
    <xf numFmtId="0" fontId="2" fillId="16" borderId="29" xfId="30" applyFont="1" applyFill="1" applyBorder="1" applyAlignment="1" applyProtection="1">
      <alignment horizontal="center" vertical="center" wrapText="1"/>
      <protection hidden="1"/>
    </xf>
    <xf numFmtId="0" fontId="2" fillId="16" borderId="33" xfId="30" applyFont="1" applyFill="1" applyBorder="1" applyAlignment="1" applyProtection="1">
      <alignment horizontal="center" vertical="top" wrapText="1"/>
      <protection hidden="1"/>
    </xf>
    <xf numFmtId="0" fontId="2" fillId="16" borderId="34" xfId="30" applyFont="1" applyFill="1" applyBorder="1" applyAlignment="1" applyProtection="1">
      <alignment horizontal="center" vertical="top" wrapText="1"/>
      <protection hidden="1"/>
    </xf>
    <xf numFmtId="0" fontId="2" fillId="16" borderId="35" xfId="30" applyFont="1" applyFill="1" applyBorder="1" applyAlignment="1" applyProtection="1">
      <alignment horizontal="center" vertical="top" wrapText="1"/>
      <protection hidden="1"/>
    </xf>
    <xf numFmtId="0" fontId="2" fillId="16" borderId="36" xfId="30" applyFont="1" applyFill="1" applyBorder="1" applyAlignment="1" applyProtection="1">
      <alignment horizontal="center" vertical="top" wrapText="1"/>
      <protection hidden="1"/>
    </xf>
    <xf numFmtId="0" fontId="2" fillId="16" borderId="37" xfId="30" applyFont="1" applyFill="1" applyBorder="1" applyAlignment="1" applyProtection="1">
      <alignment horizontal="center" vertical="top" wrapTex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49" fontId="4" fillId="17" borderId="27" xfId="29" applyNumberFormat="1" applyFont="1" applyFill="1" applyBorder="1" applyAlignment="1" applyProtection="1">
      <alignment horizontal="left" vertical="center" wrapText="1" indent="1"/>
      <protection locked="0"/>
    </xf>
    <xf numFmtId="4" fontId="4" fillId="17" borderId="27" xfId="29" applyNumberFormat="1" applyFont="1" applyFill="1" applyBorder="1" applyAlignment="1" applyProtection="1">
      <alignment horizontal="right" vertical="center" indent="1"/>
      <protection locked="0"/>
    </xf>
    <xf numFmtId="169" fontId="1" fillId="14" borderId="27" xfId="25" applyNumberFormat="1" applyFont="1" applyFill="1" applyBorder="1" applyAlignment="1" applyProtection="1">
      <alignment horizontal="center" vertical="center"/>
      <protection locked="0"/>
    </xf>
    <xf numFmtId="4" fontId="4" fillId="17" borderId="40" xfId="29" applyNumberFormat="1" applyFont="1" applyFill="1" applyBorder="1" applyAlignment="1" applyProtection="1">
      <alignment horizontal="right" vertical="center" indent="1"/>
      <protection locked="0"/>
    </xf>
    <xf numFmtId="4" fontId="4" fillId="17" borderId="41" xfId="29" applyNumberFormat="1" applyFont="1" applyFill="1" applyBorder="1" applyAlignment="1" applyProtection="1">
      <alignment horizontal="right" vertical="center" indent="1"/>
      <protection locked="0"/>
    </xf>
    <xf numFmtId="49" fontId="4" fillId="17" borderId="27" xfId="29" applyNumberFormat="1" applyFont="1" applyFill="1" applyBorder="1" applyAlignment="1" applyProtection="1">
      <alignment horizontal="left" vertical="center" indent="1"/>
      <protection locked="0"/>
    </xf>
    <xf numFmtId="0" fontId="5" fillId="16" borderId="44" xfId="30" applyFont="1" applyFill="1" applyBorder="1" applyAlignment="1" applyProtection="1">
      <alignment vertical="center"/>
      <protection hidden="1"/>
    </xf>
    <xf numFmtId="0" fontId="5" fillId="16" borderId="45" xfId="30" applyFont="1" applyFill="1" applyBorder="1" applyAlignment="1" applyProtection="1">
      <alignment vertical="center"/>
      <protection hidden="1"/>
    </xf>
    <xf numFmtId="0" fontId="5" fillId="16" borderId="46" xfId="30" applyFont="1" applyFill="1" applyBorder="1" applyAlignment="1" applyProtection="1">
      <alignment horizontal="left" vertical="center" indent="1"/>
      <protection hidden="1"/>
    </xf>
    <xf numFmtId="167" fontId="5" fillId="16" borderId="47" xfId="30" applyNumberFormat="1" applyFont="1" applyFill="1" applyBorder="1" applyAlignment="1" applyProtection="1">
      <alignment horizontal="right" vertical="center" indent="1"/>
      <protection hidden="1"/>
    </xf>
    <xf numFmtId="0" fontId="5" fillId="16" borderId="47" xfId="30" applyFont="1" applyFill="1" applyBorder="1" applyAlignment="1" applyProtection="1">
      <alignment vertical="center"/>
      <protection hidden="1"/>
    </xf>
    <xf numFmtId="167" fontId="5" fillId="16" borderId="48" xfId="30" applyNumberFormat="1" applyFont="1" applyFill="1" applyBorder="1" applyAlignment="1" applyProtection="1">
      <alignment horizontal="right" vertical="center" indent="1"/>
      <protection hidden="1"/>
    </xf>
    <xf numFmtId="167" fontId="5" fillId="16" borderId="49" xfId="30" applyNumberFormat="1" applyFont="1" applyFill="1" applyBorder="1" applyAlignment="1" applyProtection="1">
      <alignment horizontal="right" vertical="center" indent="1"/>
      <protection hidden="1"/>
    </xf>
    <xf numFmtId="0" fontId="4" fillId="16" borderId="50" xfId="30" applyFont="1" applyFill="1" applyBorder="1" applyAlignment="1" applyProtection="1">
      <alignment vertical="center"/>
      <protection hidden="1"/>
    </xf>
    <xf numFmtId="0" fontId="4" fillId="16" borderId="51" xfId="30" applyFont="1" applyFill="1" applyBorder="1" applyAlignment="1" applyProtection="1">
      <alignment vertical="center"/>
      <protection hidden="1"/>
    </xf>
    <xf numFmtId="0" fontId="4" fillId="16" borderId="52" xfId="30" applyFont="1" applyFill="1" applyBorder="1" applyAlignment="1" applyProtection="1">
      <alignment vertical="center"/>
      <protection hidden="1"/>
    </xf>
    <xf numFmtId="0" fontId="4" fillId="16" borderId="53" xfId="30" applyFont="1" applyFill="1" applyBorder="1" applyAlignment="1" applyProtection="1">
      <alignment horizontal="left" vertical="center" indent="1"/>
      <protection hidden="1"/>
    </xf>
    <xf numFmtId="0" fontId="4" fillId="16" borderId="0" xfId="30" applyFont="1" applyFill="1" applyBorder="1" applyAlignment="1" applyProtection="1">
      <alignment vertical="center"/>
      <protection hidden="1"/>
    </xf>
    <xf numFmtId="167" fontId="4" fillId="0" borderId="29" xfId="30" applyNumberFormat="1" applyFont="1" applyFill="1" applyBorder="1" applyAlignment="1" applyProtection="1">
      <alignment horizontal="right" vertical="center" indent="1"/>
      <protection hidden="1"/>
    </xf>
    <xf numFmtId="167" fontId="4" fillId="0" borderId="54" xfId="30" applyNumberFormat="1" applyFont="1" applyFill="1" applyBorder="1" applyAlignment="1" applyProtection="1">
      <alignment horizontal="right" vertical="center" indent="1"/>
      <protection hidden="1"/>
    </xf>
    <xf numFmtId="167" fontId="4" fillId="0" borderId="55" xfId="30" applyNumberFormat="1" applyFont="1" applyFill="1" applyBorder="1" applyAlignment="1" applyProtection="1">
      <alignment horizontal="right" vertical="center" indent="1"/>
      <protection hidden="1"/>
    </xf>
    <xf numFmtId="0" fontId="4" fillId="16" borderId="56" xfId="30" applyFont="1" applyFill="1" applyBorder="1" applyAlignment="1" applyProtection="1">
      <alignment vertical="center"/>
      <protection hidden="1"/>
    </xf>
    <xf numFmtId="167" fontId="4" fillId="0" borderId="57" xfId="30" applyNumberFormat="1" applyFont="1" applyFill="1" applyBorder="1" applyAlignment="1" applyProtection="1">
      <alignment horizontal="right" vertical="center" indent="1"/>
      <protection hidden="1"/>
    </xf>
    <xf numFmtId="167" fontId="4" fillId="0" borderId="58" xfId="30" applyNumberFormat="1" applyFont="1" applyFill="1" applyBorder="1" applyAlignment="1" applyProtection="1">
      <alignment horizontal="right" vertical="center" indent="1"/>
      <protection hidden="1"/>
    </xf>
    <xf numFmtId="167" fontId="4" fillId="0" borderId="59" xfId="30" applyNumberFormat="1" applyFont="1" applyFill="1" applyBorder="1" applyAlignment="1" applyProtection="1">
      <alignment horizontal="right" vertical="center" indent="1"/>
      <protection hidden="1"/>
    </xf>
    <xf numFmtId="167" fontId="4" fillId="0" borderId="60" xfId="30" applyNumberFormat="1" applyFont="1" applyFill="1" applyBorder="1" applyAlignment="1" applyProtection="1">
      <alignment horizontal="right" vertical="center" indent="1"/>
      <protection hidden="1"/>
    </xf>
    <xf numFmtId="167" fontId="4" fillId="0" borderId="36" xfId="30" applyNumberFormat="1" applyFont="1" applyFill="1" applyBorder="1" applyAlignment="1" applyProtection="1">
      <alignment horizontal="right" vertical="center" indent="1"/>
      <protection hidden="1"/>
    </xf>
    <xf numFmtId="167" fontId="4" fillId="0" borderId="37" xfId="30" applyNumberFormat="1" applyFont="1" applyFill="1" applyBorder="1" applyAlignment="1" applyProtection="1">
      <alignment horizontal="right" vertical="center" indent="1"/>
      <protection hidden="1"/>
    </xf>
    <xf numFmtId="0" fontId="4" fillId="16" borderId="53" xfId="30" applyFont="1" applyFill="1" applyBorder="1" applyAlignment="1" applyProtection="1">
      <alignment vertical="center"/>
      <protection hidden="1"/>
    </xf>
    <xf numFmtId="0" fontId="5" fillId="16" borderId="0" xfId="30" applyFont="1" applyFill="1" applyBorder="1" applyAlignment="1" applyProtection="1">
      <alignment vertical="center"/>
      <protection hidden="1"/>
    </xf>
    <xf numFmtId="0" fontId="5" fillId="16" borderId="0" xfId="30" applyFont="1" applyFill="1" applyBorder="1" applyAlignment="1" applyProtection="1">
      <alignment horizontal="left" vertical="center" indent="1"/>
      <protection hidden="1"/>
    </xf>
    <xf numFmtId="167" fontId="5" fillId="0" borderId="27" xfId="30" applyNumberFormat="1" applyFont="1" applyFill="1" applyBorder="1" applyAlignment="1" applyProtection="1">
      <alignment horizontal="right" vertical="center" indent="1"/>
      <protection hidden="1"/>
    </xf>
    <xf numFmtId="167" fontId="5" fillId="0" borderId="40" xfId="30" applyNumberFormat="1" applyFont="1" applyFill="1" applyBorder="1" applyAlignment="1" applyProtection="1">
      <alignment horizontal="right" vertical="center" indent="1"/>
      <protection hidden="1"/>
    </xf>
    <xf numFmtId="167" fontId="5" fillId="0" borderId="41" xfId="30" applyNumberFormat="1" applyFont="1" applyFill="1" applyBorder="1" applyAlignment="1" applyProtection="1">
      <alignment horizontal="right" vertical="center" indent="1"/>
      <protection hidden="1"/>
    </xf>
    <xf numFmtId="0" fontId="4" fillId="16" borderId="61" xfId="30" applyFont="1" applyFill="1" applyBorder="1" applyAlignment="1" applyProtection="1">
      <alignment vertical="center"/>
      <protection hidden="1"/>
    </xf>
    <xf numFmtId="0" fontId="4" fillId="16" borderId="26" xfId="30" applyFont="1" applyFill="1" applyBorder="1" applyAlignment="1" applyProtection="1">
      <alignment vertical="center"/>
      <protection hidden="1"/>
    </xf>
    <xf numFmtId="0" fontId="4" fillId="16" borderId="62" xfId="30" applyFont="1" applyFill="1" applyBorder="1" applyAlignment="1" applyProtection="1">
      <alignment vertical="center"/>
      <protection hidden="1"/>
    </xf>
    <xf numFmtId="0" fontId="4" fillId="16" borderId="0" xfId="30" applyFont="1" applyFill="1" applyBorder="1" applyAlignment="1" applyProtection="1">
      <alignment horizontal="left" vertical="center" indent="1"/>
      <protection hidden="1"/>
    </xf>
    <xf numFmtId="0" fontId="31" fillId="16" borderId="0" xfId="30" applyFont="1" applyFill="1" applyBorder="1" applyAlignment="1" applyProtection="1">
      <alignment vertical="center"/>
      <protection hidden="1"/>
    </xf>
    <xf numFmtId="0" fontId="31" fillId="16" borderId="51" xfId="30" applyFont="1" applyFill="1" applyBorder="1" applyAlignment="1" applyProtection="1">
      <alignment horizontal="left" vertical="center" indent="1"/>
      <protection hidden="1"/>
    </xf>
    <xf numFmtId="0" fontId="4" fillId="16" borderId="51" xfId="30" applyFont="1" applyFill="1" applyBorder="1" applyAlignment="1" applyProtection="1">
      <alignment horizontal="left" vertical="center" indent="1"/>
      <protection hidden="1"/>
    </xf>
    <xf numFmtId="167" fontId="31" fillId="16" borderId="51" xfId="30" applyNumberFormat="1" applyFont="1" applyFill="1" applyBorder="1" applyAlignment="1" applyProtection="1">
      <alignment horizontal="right" vertical="center"/>
      <protection hidden="1"/>
    </xf>
    <xf numFmtId="0" fontId="31" fillId="16" borderId="51" xfId="30" applyFont="1" applyFill="1" applyBorder="1" applyAlignment="1" applyProtection="1">
      <alignment vertical="center"/>
      <protection hidden="1"/>
    </xf>
    <xf numFmtId="0" fontId="31" fillId="16" borderId="51" xfId="30" applyFont="1" applyFill="1" applyBorder="1" applyAlignment="1" applyProtection="1">
      <alignment horizontal="right" vertical="center"/>
      <protection hidden="1"/>
    </xf>
    <xf numFmtId="0" fontId="31" fillId="16" borderId="52" xfId="30" applyFont="1" applyFill="1" applyBorder="1" applyAlignment="1" applyProtection="1">
      <alignment horizontal="right" vertical="center"/>
      <protection hidden="1"/>
    </xf>
    <xf numFmtId="167" fontId="4" fillId="0" borderId="27" xfId="29" applyNumberFormat="1" applyFont="1" applyFill="1" applyBorder="1" applyAlignment="1" applyProtection="1">
      <alignment horizontal="right" vertical="center" indent="1"/>
      <protection hidden="1"/>
    </xf>
    <xf numFmtId="167" fontId="4" fillId="0" borderId="40" xfId="29" applyNumberFormat="1" applyFont="1" applyFill="1" applyBorder="1" applyAlignment="1" applyProtection="1">
      <alignment horizontal="right" vertical="center" indent="1"/>
      <protection hidden="1"/>
    </xf>
    <xf numFmtId="167" fontId="4" fillId="0" borderId="41" xfId="29" applyNumberFormat="1" applyFont="1" applyFill="1" applyBorder="1" applyAlignment="1" applyProtection="1">
      <alignment horizontal="right" vertical="center" indent="1"/>
      <protection hidden="1"/>
    </xf>
    <xf numFmtId="0" fontId="31" fillId="16" borderId="56" xfId="30" applyFont="1" applyFill="1" applyBorder="1" applyAlignment="1" applyProtection="1">
      <alignment vertical="center"/>
      <protection hidden="1"/>
    </xf>
    <xf numFmtId="0" fontId="29" fillId="0" borderId="0" xfId="30" applyFont="1" applyAlignment="1" applyProtection="1">
      <alignment vertical="center"/>
      <protection hidden="1"/>
    </xf>
    <xf numFmtId="49" fontId="5" fillId="0" borderId="9" xfId="24" applyNumberFormat="1" applyFont="1" applyFill="1" applyBorder="1" applyAlignment="1" applyProtection="1">
      <alignment horizontal="left" vertical="center" indent="1"/>
      <protection hidden="1"/>
    </xf>
    <xf numFmtId="0" fontId="5" fillId="0" borderId="0" xfId="24" applyFont="1" applyFill="1" applyBorder="1" applyAlignment="1" applyProtection="1">
      <alignment vertical="center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49" fontId="4" fillId="0" borderId="9" xfId="24" applyNumberFormat="1" applyFont="1" applyFill="1" applyBorder="1" applyAlignment="1" applyProtection="1">
      <alignment horizontal="left" vertical="center" indent="1"/>
      <protection hidden="1"/>
    </xf>
    <xf numFmtId="49" fontId="5" fillId="0" borderId="9" xfId="0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4" fontId="5" fillId="15" borderId="5" xfId="0" applyNumberFormat="1" applyFont="1" applyFill="1" applyBorder="1" applyAlignment="1" applyProtection="1">
      <alignment horizontal="left" vertical="center" indent="1"/>
      <protection hidden="1"/>
    </xf>
    <xf numFmtId="4" fontId="5" fillId="15" borderId="6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" fontId="4" fillId="0" borderId="10" xfId="0" applyNumberFormat="1" applyFont="1" applyFill="1" applyBorder="1" applyAlignment="1" applyProtection="1">
      <alignment horizontal="left" vertical="center"/>
      <protection hidden="1"/>
    </xf>
    <xf numFmtId="4" fontId="4" fillId="0" borderId="4" xfId="0" applyNumberFormat="1" applyFont="1" applyFill="1" applyBorder="1" applyAlignment="1" applyProtection="1">
      <alignment horizontal="left" vertical="center"/>
      <protection hidden="1"/>
    </xf>
    <xf numFmtId="4" fontId="4" fillId="0" borderId="4" xfId="0" applyNumberFormat="1" applyFont="1" applyFill="1" applyBorder="1" applyAlignment="1" applyProtection="1">
      <alignment horizontal="right" vertical="center" indent="2"/>
      <protection hidden="1"/>
    </xf>
    <xf numFmtId="0" fontId="4" fillId="0" borderId="11" xfId="0" applyFont="1" applyBorder="1" applyAlignment="1" applyProtection="1">
      <alignment vertical="center"/>
      <protection hidden="1"/>
    </xf>
    <xf numFmtId="4" fontId="4" fillId="0" borderId="9" xfId="0" applyNumberFormat="1" applyFont="1" applyFill="1" applyBorder="1" applyAlignment="1" applyProtection="1">
      <alignment horizontal="left" vertical="center" indent="1"/>
      <protection hidden="1"/>
    </xf>
    <xf numFmtId="4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4" fontId="4" fillId="0" borderId="9" xfId="0" applyNumberFormat="1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 indent="2"/>
      <protection hidden="1"/>
    </xf>
    <xf numFmtId="4" fontId="4" fillId="0" borderId="12" xfId="0" applyNumberFormat="1" applyFont="1" applyFill="1" applyBorder="1" applyAlignment="1" applyProtection="1">
      <alignment horizontal="left" vertical="center"/>
      <protection hidden="1"/>
    </xf>
    <xf numFmtId="4" fontId="4" fillId="0" borderId="3" xfId="0" applyNumberFormat="1" applyFont="1" applyFill="1" applyBorder="1" applyAlignment="1" applyProtection="1">
      <alignment horizontal="left" vertical="center"/>
      <protection hidden="1"/>
    </xf>
    <xf numFmtId="4" fontId="4" fillId="0" borderId="3" xfId="0" applyNumberFormat="1" applyFont="1" applyFill="1" applyBorder="1" applyAlignment="1" applyProtection="1">
      <alignment horizontal="right" vertical="center" indent="2"/>
      <protection hidden="1"/>
    </xf>
    <xf numFmtId="4" fontId="5" fillId="15" borderId="7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24" applyFont="1" applyAlignment="1" applyProtection="1">
      <alignment vertical="center"/>
      <protection hidden="1"/>
    </xf>
    <xf numFmtId="0" fontId="11" fillId="0" borderId="0" xfId="24" applyFont="1" applyAlignment="1" applyProtection="1">
      <alignment vertical="center"/>
      <protection hidden="1"/>
    </xf>
    <xf numFmtId="0" fontId="5" fillId="0" borderId="0" xfId="24" applyFont="1" applyAlignment="1" applyProtection="1">
      <alignment vertical="center"/>
      <protection hidden="1"/>
    </xf>
    <xf numFmtId="0" fontId="3" fillId="0" borderId="0" xfId="24" applyFont="1" applyAlignment="1" applyProtection="1">
      <alignment vertical="center"/>
      <protection hidden="1"/>
    </xf>
    <xf numFmtId="0" fontId="3" fillId="0" borderId="0" xfId="24" quotePrefix="1" applyFont="1" applyAlignment="1" applyProtection="1">
      <alignment vertical="center"/>
      <protection hidden="1"/>
    </xf>
    <xf numFmtId="0" fontId="18" fillId="0" borderId="0" xfId="32" applyFont="1" applyAlignment="1" applyProtection="1">
      <alignment vertical="center"/>
      <protection hidden="1"/>
    </xf>
    <xf numFmtId="0" fontId="4" fillId="0" borderId="0" xfId="32" applyFont="1" applyAlignment="1" applyProtection="1">
      <alignment vertical="center"/>
      <protection hidden="1"/>
    </xf>
    <xf numFmtId="0" fontId="12" fillId="0" borderId="9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horizontal="left" vertical="center" wrapText="1"/>
      <protection hidden="1"/>
    </xf>
    <xf numFmtId="0" fontId="4" fillId="0" borderId="0" xfId="26" applyFont="1" applyFill="1" applyBorder="1" applyAlignment="1" applyProtection="1">
      <alignment horizontal="left" vertical="center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9" xfId="26" applyNumberFormat="1" applyFont="1" applyFill="1" applyBorder="1" applyAlignment="1" applyProtection="1">
      <alignment horizontal="right" vertical="top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9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/>
      <protection hidden="1"/>
    </xf>
    <xf numFmtId="0" fontId="4" fillId="14" borderId="63" xfId="0" applyFont="1" applyFill="1" applyBorder="1" applyAlignment="1" applyProtection="1">
      <alignment vertical="center"/>
      <protection hidden="1"/>
    </xf>
    <xf numFmtId="0" fontId="28" fillId="14" borderId="12" xfId="0" applyFont="1" applyFill="1" applyBorder="1" applyAlignment="1" applyProtection="1">
      <alignment horizontal="left" vertical="center" indent="2"/>
      <protection hidden="1"/>
    </xf>
    <xf numFmtId="0" fontId="4" fillId="14" borderId="66" xfId="0" applyFont="1" applyFill="1" applyBorder="1" applyAlignment="1" applyProtection="1">
      <alignment vertical="center"/>
      <protection hidden="1"/>
    </xf>
    <xf numFmtId="0" fontId="4" fillId="14" borderId="67" xfId="0" applyFont="1" applyFill="1" applyBorder="1" applyAlignment="1" applyProtection="1">
      <alignment vertical="center"/>
      <protection hidden="1"/>
    </xf>
    <xf numFmtId="0" fontId="4" fillId="14" borderId="68" xfId="0" applyFont="1" applyFill="1" applyBorder="1" applyAlignment="1" applyProtection="1">
      <alignment vertical="center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29" fillId="18" borderId="0" xfId="30" applyFont="1" applyFill="1" applyAlignment="1" applyProtection="1">
      <alignment vertical="center"/>
      <protection hidden="1"/>
    </xf>
    <xf numFmtId="0" fontId="4" fillId="18" borderId="0" xfId="30" applyFont="1" applyFill="1" applyAlignment="1" applyProtection="1">
      <alignment vertical="center"/>
      <protection hidden="1"/>
    </xf>
    <xf numFmtId="0" fontId="29" fillId="18" borderId="0" xfId="30" applyFont="1" applyFill="1" applyAlignment="1" applyProtection="1">
      <alignment horizontal="right" vertical="center" indent="1"/>
      <protection hidden="1"/>
    </xf>
    <xf numFmtId="0" fontId="4" fillId="0" borderId="56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70" xfId="26" applyFont="1" applyFill="1" applyBorder="1" applyAlignment="1" applyProtection="1">
      <alignment vertical="center"/>
      <protection hidden="1"/>
    </xf>
    <xf numFmtId="0" fontId="4" fillId="0" borderId="9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72" xfId="26" applyFont="1" applyFill="1" applyBorder="1" applyAlignment="1" applyProtection="1">
      <alignment vertical="center"/>
      <protection hidden="1"/>
    </xf>
    <xf numFmtId="0" fontId="4" fillId="0" borderId="9" xfId="29" applyFont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vertical="center"/>
      <protection hidden="1"/>
    </xf>
    <xf numFmtId="49" fontId="4" fillId="17" borderId="27" xfId="29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0" xfId="30" applyNumberFormat="1" applyFont="1" applyBorder="1" applyAlignment="1" applyProtection="1">
      <alignment vertical="center"/>
      <protection hidden="1"/>
    </xf>
    <xf numFmtId="0" fontId="20" fillId="0" borderId="0" xfId="30" applyNumberFormat="1" applyFont="1" applyBorder="1" applyAlignment="1" applyProtection="1">
      <alignment vertical="center"/>
      <protection hidden="1"/>
    </xf>
    <xf numFmtId="0" fontId="1" fillId="0" borderId="0" xfId="30" applyNumberFormat="1" applyAlignment="1" applyProtection="1">
      <alignment vertical="center"/>
      <protection hidden="1"/>
    </xf>
    <xf numFmtId="0" fontId="30" fillId="16" borderId="73" xfId="30" applyNumberFormat="1" applyFont="1" applyFill="1" applyBorder="1" applyAlignment="1" applyProtection="1">
      <alignment horizontal="left" indent="1"/>
      <protection hidden="1"/>
    </xf>
    <xf numFmtId="0" fontId="4" fillId="16" borderId="18" xfId="30" applyNumberFormat="1" applyFont="1" applyFill="1" applyBorder="1" applyAlignment="1" applyProtection="1">
      <alignment vertical="center"/>
      <protection hidden="1"/>
    </xf>
    <xf numFmtId="0" fontId="4" fillId="16" borderId="74" xfId="30" applyNumberFormat="1" applyFont="1" applyFill="1" applyBorder="1" applyAlignment="1" applyProtection="1">
      <alignment vertical="center"/>
      <protection hidden="1"/>
    </xf>
    <xf numFmtId="0" fontId="30" fillId="16" borderId="75" xfId="30" applyNumberFormat="1" applyFont="1" applyFill="1" applyBorder="1" applyAlignment="1" applyProtection="1">
      <alignment horizontal="left" vertical="top" indent="1"/>
      <protection hidden="1"/>
    </xf>
    <xf numFmtId="0" fontId="4" fillId="16" borderId="17" xfId="30" applyNumberFormat="1" applyFont="1" applyFill="1" applyBorder="1" applyAlignment="1" applyProtection="1">
      <alignment vertical="center"/>
      <protection hidden="1"/>
    </xf>
    <xf numFmtId="0" fontId="4" fillId="16" borderId="76" xfId="30" applyNumberFormat="1" applyFont="1" applyFill="1" applyBorder="1" applyAlignment="1" applyProtection="1">
      <alignment vertical="center"/>
      <protection hidden="1"/>
    </xf>
    <xf numFmtId="0" fontId="31" fillId="0" borderId="0" xfId="30" quotePrefix="1" applyNumberFormat="1" applyFont="1" applyBorder="1" applyAlignment="1" applyProtection="1">
      <alignment horizontal="left" vertical="center"/>
      <protection hidden="1"/>
    </xf>
    <xf numFmtId="0" fontId="4" fillId="0" borderId="0" xfId="30" applyNumberFormat="1" applyFont="1" applyBorder="1" applyAlignment="1" applyProtection="1">
      <alignment vertical="center"/>
      <protection hidden="1"/>
    </xf>
    <xf numFmtId="0" fontId="1" fillId="0" borderId="0" xfId="30" applyNumberFormat="1" applyAlignment="1" applyProtection="1">
      <alignment horizontal="center" vertical="center"/>
      <protection hidden="1"/>
    </xf>
    <xf numFmtId="0" fontId="5" fillId="19" borderId="69" xfId="30" applyNumberFormat="1" applyFont="1" applyFill="1" applyBorder="1" applyAlignment="1" applyProtection="1">
      <alignment horizontal="left" vertical="center" indent="1"/>
      <protection hidden="1"/>
    </xf>
    <xf numFmtId="0" fontId="1" fillId="19" borderId="70" xfId="30" applyNumberFormat="1" applyFill="1" applyBorder="1" applyAlignment="1" applyProtection="1">
      <alignment horizontal="center" vertical="center"/>
      <protection hidden="1"/>
    </xf>
    <xf numFmtId="0" fontId="1" fillId="19" borderId="71" xfId="30" applyNumberFormat="1" applyFill="1" applyBorder="1" applyAlignment="1" applyProtection="1">
      <alignment vertical="center"/>
      <protection hidden="1"/>
    </xf>
    <xf numFmtId="0" fontId="5" fillId="13" borderId="27" xfId="30" applyNumberFormat="1" applyFont="1" applyFill="1" applyBorder="1" applyAlignment="1">
      <alignment horizontal="left" vertical="center" indent="1"/>
    </xf>
    <xf numFmtId="0" fontId="5" fillId="13" borderId="27" xfId="30" applyNumberFormat="1" applyFont="1" applyFill="1" applyBorder="1" applyAlignment="1">
      <alignment horizontal="center" vertical="center"/>
    </xf>
    <xf numFmtId="0" fontId="1" fillId="0" borderId="0" xfId="30" applyNumberFormat="1" applyBorder="1" applyAlignment="1" applyProtection="1">
      <alignment vertical="center"/>
      <protection hidden="1"/>
    </xf>
    <xf numFmtId="165" fontId="4" fillId="0" borderId="27" xfId="27" applyNumberFormat="1" applyFont="1" applyBorder="1" applyAlignment="1" applyProtection="1">
      <alignment horizontal="left" vertical="center" indent="1"/>
      <protection hidden="1"/>
    </xf>
    <xf numFmtId="165" fontId="4" fillId="0" borderId="27" xfId="27" applyNumberFormat="1" applyFont="1" applyBorder="1" applyAlignment="1" applyProtection="1">
      <alignment horizontal="center" vertical="center"/>
      <protection hidden="1"/>
    </xf>
    <xf numFmtId="0" fontId="4" fillId="0" borderId="27" xfId="27" applyNumberFormat="1" applyFont="1" applyBorder="1" applyAlignment="1" applyProtection="1">
      <alignment horizontal="left" vertical="center" wrapText="1" indent="1"/>
      <protection hidden="1"/>
    </xf>
    <xf numFmtId="0" fontId="4" fillId="0" borderId="27" xfId="23" applyNumberFormat="1" applyFont="1" applyBorder="1" applyAlignment="1" applyProtection="1">
      <alignment horizontal="left" vertical="center" wrapText="1" indent="1"/>
      <protection hidden="1"/>
    </xf>
    <xf numFmtId="165" fontId="4" fillId="0" borderId="27" xfId="23" applyNumberFormat="1" applyFont="1" applyBorder="1" applyAlignment="1" applyProtection="1">
      <alignment horizontal="center" vertical="center"/>
      <protection hidden="1"/>
    </xf>
    <xf numFmtId="0" fontId="1" fillId="0" borderId="0" xfId="30" applyNumberFormat="1" applyAlignment="1" applyProtection="1">
      <alignment horizontal="left" vertical="center" indent="1"/>
      <protection hidden="1"/>
    </xf>
    <xf numFmtId="165" fontId="4" fillId="0" borderId="27" xfId="30" applyNumberFormat="1" applyFont="1" applyBorder="1" applyAlignment="1">
      <alignment horizontal="left" vertical="center" indent="1"/>
    </xf>
    <xf numFmtId="165" fontId="4" fillId="0" borderId="27" xfId="24" applyNumberFormat="1" applyFont="1" applyBorder="1" applyAlignment="1">
      <alignment horizontal="center" vertical="center"/>
    </xf>
    <xf numFmtId="0" fontId="4" fillId="0" borderId="27" xfId="30" applyNumberFormat="1" applyFont="1" applyBorder="1" applyAlignment="1">
      <alignment horizontal="left" vertical="center" wrapText="1" indent="1"/>
    </xf>
    <xf numFmtId="165" fontId="4" fillId="0" borderId="27" xfId="30" applyNumberFormat="1" applyFont="1" applyBorder="1" applyAlignment="1">
      <alignment horizontal="center" vertical="center"/>
    </xf>
    <xf numFmtId="0" fontId="18" fillId="0" borderId="0" xfId="30" quotePrefix="1" applyNumberFormat="1" applyFont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2" fillId="16" borderId="27" xfId="30" applyFont="1" applyFill="1" applyBorder="1" applyAlignment="1" applyProtection="1">
      <alignment horizontal="left" vertical="top" wrapText="1" indent="1"/>
      <protection hidden="1"/>
    </xf>
    <xf numFmtId="0" fontId="4" fillId="17" borderId="69" xfId="21" applyFont="1" applyFill="1" applyBorder="1" applyAlignment="1" applyProtection="1">
      <alignment horizontal="left" vertical="center" indent="1"/>
      <protection locked="0"/>
    </xf>
    <xf numFmtId="0" fontId="4" fillId="17" borderId="70" xfId="21" applyFont="1" applyFill="1" applyBorder="1" applyAlignment="1" applyProtection="1">
      <alignment horizontal="left" vertical="center" indent="1"/>
      <protection locked="0"/>
    </xf>
    <xf numFmtId="0" fontId="4" fillId="17" borderId="71" xfId="21" applyFont="1" applyFill="1" applyBorder="1" applyAlignment="1" applyProtection="1">
      <alignment horizontal="left" vertical="center" indent="1"/>
      <protection locked="0"/>
    </xf>
    <xf numFmtId="0" fontId="4" fillId="0" borderId="0" xfId="26" applyFont="1" applyFill="1" applyBorder="1" applyAlignment="1" applyProtection="1">
      <alignment vertical="center" wrapText="1"/>
      <protection hidden="1"/>
    </xf>
    <xf numFmtId="167" fontId="5" fillId="0" borderId="69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0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1" xfId="26" applyNumberFormat="1" applyFont="1" applyFill="1" applyBorder="1" applyAlignment="1" applyProtection="1">
      <alignment horizontal="right" vertical="center" indent="2"/>
      <protection hidden="1"/>
    </xf>
    <xf numFmtId="14" fontId="4" fillId="11" borderId="69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0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1" xfId="26" applyNumberFormat="1" applyFont="1" applyFill="1" applyBorder="1" applyAlignment="1" applyProtection="1">
      <alignment horizontal="left" vertical="center" indent="1"/>
      <protection locked="0"/>
    </xf>
    <xf numFmtId="14" fontId="4" fillId="0" borderId="69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0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1" xfId="26" applyNumberFormat="1" applyFont="1" applyFill="1" applyBorder="1" applyAlignment="1" applyProtection="1">
      <alignment horizontal="left" vertical="center" indent="1"/>
      <protection hidden="1"/>
    </xf>
    <xf numFmtId="4" fontId="5" fillId="11" borderId="69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0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1" xfId="26" applyNumberFormat="1" applyFont="1" applyFill="1" applyBorder="1" applyAlignment="1" applyProtection="1">
      <alignment horizontal="right" vertical="center" indent="2"/>
      <protection locked="0"/>
    </xf>
    <xf numFmtId="0" fontId="4" fillId="16" borderId="50" xfId="26" applyFont="1" applyFill="1" applyBorder="1" applyAlignment="1" applyProtection="1">
      <alignment horizontal="center" vertical="center" wrapText="1"/>
      <protection hidden="1"/>
    </xf>
    <xf numFmtId="0" fontId="4" fillId="16" borderId="51" xfId="26" applyFont="1" applyFill="1" applyBorder="1" applyAlignment="1" applyProtection="1">
      <alignment horizontal="center" vertical="center" wrapText="1"/>
      <protection hidden="1"/>
    </xf>
    <xf numFmtId="0" fontId="4" fillId="16" borderId="52" xfId="26" applyFont="1" applyFill="1" applyBorder="1" applyAlignment="1" applyProtection="1">
      <alignment horizontal="center" vertical="center" wrapText="1"/>
      <protection hidden="1"/>
    </xf>
    <xf numFmtId="0" fontId="4" fillId="16" borderId="53" xfId="26" applyFont="1" applyFill="1" applyBorder="1" applyAlignment="1" applyProtection="1">
      <alignment horizontal="center" vertical="center" wrapText="1"/>
      <protection hidden="1"/>
    </xf>
    <xf numFmtId="0" fontId="4" fillId="16" borderId="0" xfId="26" applyFont="1" applyFill="1" applyBorder="1" applyAlignment="1" applyProtection="1">
      <alignment horizontal="center" vertical="center" wrapText="1"/>
      <protection hidden="1"/>
    </xf>
    <xf numFmtId="0" fontId="4" fillId="16" borderId="56" xfId="26" applyFont="1" applyFill="1" applyBorder="1" applyAlignment="1" applyProtection="1">
      <alignment horizontal="center" vertical="center" wrapText="1"/>
      <protection hidden="1"/>
    </xf>
    <xf numFmtId="0" fontId="4" fillId="16" borderId="61" xfId="26" applyFont="1" applyFill="1" applyBorder="1" applyAlignment="1" applyProtection="1">
      <alignment horizontal="center" vertical="center" wrapText="1"/>
      <protection hidden="1"/>
    </xf>
    <xf numFmtId="0" fontId="4" fillId="16" borderId="26" xfId="26" applyFont="1" applyFill="1" applyBorder="1" applyAlignment="1" applyProtection="1">
      <alignment horizontal="center" vertical="center" wrapText="1"/>
      <protection hidden="1"/>
    </xf>
    <xf numFmtId="0" fontId="4" fillId="16" borderId="62" xfId="26" applyFont="1" applyFill="1" applyBorder="1" applyAlignment="1" applyProtection="1">
      <alignment horizontal="center" vertical="center" wrapText="1"/>
      <protection hidden="1"/>
    </xf>
    <xf numFmtId="49" fontId="4" fillId="11" borderId="1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1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9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7" borderId="69" xfId="29" applyNumberFormat="1" applyFont="1" applyFill="1" applyBorder="1" applyAlignment="1" applyProtection="1">
      <alignment horizontal="left" vertical="center" indent="1"/>
      <protection locked="0"/>
    </xf>
    <xf numFmtId="49" fontId="4" fillId="17" borderId="70" xfId="29" applyNumberFormat="1" applyFont="1" applyFill="1" applyBorder="1" applyAlignment="1" applyProtection="1">
      <alignment horizontal="left" vertical="center" indent="1"/>
      <protection locked="0"/>
    </xf>
    <xf numFmtId="49" fontId="4" fillId="17" borderId="71" xfId="29" applyNumberFormat="1" applyFont="1" applyFill="1" applyBorder="1" applyAlignment="1" applyProtection="1">
      <alignment horizontal="left" vertical="center" indent="1"/>
      <protection locked="0"/>
    </xf>
    <xf numFmtId="0" fontId="6" fillId="17" borderId="69" xfId="21" applyFill="1" applyBorder="1" applyAlignment="1" applyProtection="1">
      <alignment horizontal="left" vertical="center" indent="1"/>
      <protection locked="0"/>
    </xf>
    <xf numFmtId="0" fontId="24" fillId="17" borderId="70" xfId="21" applyFont="1" applyFill="1" applyBorder="1" applyAlignment="1" applyProtection="1">
      <alignment horizontal="left" vertical="center" indent="1"/>
      <protection locked="0"/>
    </xf>
    <xf numFmtId="0" fontId="24" fillId="17" borderId="71" xfId="21" applyFont="1" applyFill="1" applyBorder="1" applyAlignment="1" applyProtection="1">
      <alignment horizontal="left" vertical="center" indent="1"/>
      <protection locked="0"/>
    </xf>
    <xf numFmtId="49" fontId="5" fillId="14" borderId="5" xfId="0" applyNumberFormat="1" applyFont="1" applyFill="1" applyBorder="1" applyAlignment="1" applyProtection="1">
      <alignment horizontal="left" vertical="center" indent="1"/>
      <protection locked="0"/>
    </xf>
    <xf numFmtId="49" fontId="5" fillId="14" borderId="6" xfId="0" applyNumberFormat="1" applyFont="1" applyFill="1" applyBorder="1" applyAlignment="1" applyProtection="1">
      <alignment horizontal="left" vertical="center" indent="1"/>
      <protection locked="0"/>
    </xf>
    <xf numFmtId="49" fontId="5" fillId="14" borderId="7" xfId="0" applyNumberFormat="1" applyFont="1" applyFill="1" applyBorder="1" applyAlignment="1" applyProtection="1">
      <alignment horizontal="left" vertical="center" indent="1"/>
      <protection locked="0"/>
    </xf>
    <xf numFmtId="14" fontId="4" fillId="12" borderId="8" xfId="29" applyNumberFormat="1" applyFont="1" applyFill="1" applyBorder="1" applyAlignment="1" applyProtection="1">
      <alignment horizontal="left" vertical="center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4" fillId="17" borderId="50" xfId="21" applyFont="1" applyFill="1" applyBorder="1" applyAlignment="1" applyProtection="1">
      <alignment horizontal="left" vertical="center" wrapText="1" indent="1"/>
      <protection locked="0"/>
    </xf>
    <xf numFmtId="0" fontId="4" fillId="17" borderId="51" xfId="21" applyFont="1" applyFill="1" applyBorder="1" applyAlignment="1" applyProtection="1">
      <alignment horizontal="left" vertical="center" wrapText="1" indent="1"/>
      <protection locked="0"/>
    </xf>
    <xf numFmtId="0" fontId="4" fillId="17" borderId="52" xfId="21" applyFont="1" applyFill="1" applyBorder="1" applyAlignment="1" applyProtection="1">
      <alignment horizontal="left" vertical="center" wrapText="1" indent="1"/>
      <protection locked="0"/>
    </xf>
    <xf numFmtId="0" fontId="4" fillId="0" borderId="61" xfId="26" applyFont="1" applyBorder="1" applyAlignment="1" applyProtection="1">
      <alignment horizontal="left" vertical="center" wrapText="1" indent="1"/>
      <protection locked="0"/>
    </xf>
    <xf numFmtId="0" fontId="4" fillId="0" borderId="26" xfId="26" applyFont="1" applyBorder="1" applyAlignment="1" applyProtection="1">
      <alignment horizontal="left" vertical="center" wrapText="1" indent="1"/>
      <protection locked="0"/>
    </xf>
    <xf numFmtId="0" fontId="4" fillId="0" borderId="62" xfId="26" applyFont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0" xfId="24" applyFont="1" applyAlignment="1" applyProtection="1">
      <alignment horizontal="center" vertical="center"/>
      <protection hidden="1"/>
    </xf>
    <xf numFmtId="49" fontId="34" fillId="0" borderId="0" xfId="24" applyNumberFormat="1" applyFont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6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7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5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6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7" xfId="0" applyNumberFormat="1" applyFont="1" applyFill="1" applyBorder="1" applyAlignment="1" applyProtection="1">
      <alignment horizontal="right" vertical="center" inden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4" fontId="4" fillId="14" borderId="5" xfId="0" applyNumberFormat="1" applyFont="1" applyFill="1" applyBorder="1" applyAlignment="1" applyProtection="1">
      <alignment horizontal="right" vertical="center" indent="1"/>
      <protection locked="0"/>
    </xf>
    <xf numFmtId="4" fontId="4" fillId="14" borderId="6" xfId="0" applyNumberFormat="1" applyFont="1" applyFill="1" applyBorder="1" applyAlignment="1" applyProtection="1">
      <alignment horizontal="right" vertical="center" indent="1"/>
      <protection locked="0"/>
    </xf>
    <xf numFmtId="4" fontId="4" fillId="14" borderId="7" xfId="0" applyNumberFormat="1" applyFont="1" applyFill="1" applyBorder="1" applyAlignment="1" applyProtection="1">
      <alignment horizontal="right" vertical="center" indent="1"/>
      <protection locked="0"/>
    </xf>
    <xf numFmtId="167" fontId="5" fillId="0" borderId="5" xfId="24" applyNumberFormat="1" applyFont="1" applyFill="1" applyBorder="1" applyAlignment="1" applyProtection="1">
      <alignment horizontal="right" vertical="center" indent="1"/>
      <protection hidden="1"/>
    </xf>
    <xf numFmtId="167" fontId="5" fillId="0" borderId="6" xfId="24" applyNumberFormat="1" applyFont="1" applyFill="1" applyBorder="1" applyAlignment="1" applyProtection="1">
      <alignment horizontal="right" vertical="center" indent="1"/>
      <protection hidden="1"/>
    </xf>
    <xf numFmtId="167" fontId="5" fillId="0" borderId="7" xfId="24" applyNumberFormat="1" applyFont="1" applyFill="1" applyBorder="1" applyAlignment="1" applyProtection="1">
      <alignment horizontal="right" vertical="center" indent="1"/>
      <protection hidden="1"/>
    </xf>
    <xf numFmtId="4" fontId="5" fillId="15" borderId="5" xfId="0" applyNumberFormat="1" applyFont="1" applyFill="1" applyBorder="1" applyAlignment="1" applyProtection="1">
      <alignment horizontal="left" vertical="center" indent="1"/>
      <protection hidden="1"/>
    </xf>
    <xf numFmtId="4" fontId="5" fillId="15" borderId="6" xfId="0" applyNumberFormat="1" applyFont="1" applyFill="1" applyBorder="1" applyAlignment="1" applyProtection="1">
      <alignment horizontal="left" vertical="center" indent="1"/>
      <protection hidden="1"/>
    </xf>
    <xf numFmtId="167" fontId="5" fillId="0" borderId="14" xfId="0" applyNumberFormat="1" applyFont="1" applyFill="1" applyBorder="1" applyAlignment="1" applyProtection="1">
      <alignment horizontal="right" vertical="center" indent="1"/>
      <protection hidden="1"/>
    </xf>
    <xf numFmtId="167" fontId="5" fillId="0" borderId="15" xfId="0" applyNumberFormat="1" applyFont="1" applyFill="1" applyBorder="1" applyAlignment="1" applyProtection="1">
      <alignment horizontal="right" vertical="center" indent="1"/>
      <protection hidden="1"/>
    </xf>
    <xf numFmtId="167" fontId="5" fillId="0" borderId="16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5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6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28" fillId="0" borderId="0" xfId="24" applyFont="1" applyFill="1" applyBorder="1" applyAlignment="1" applyProtection="1">
      <alignment vertical="center" wrapText="1"/>
      <protection hidden="1"/>
    </xf>
    <xf numFmtId="4" fontId="4" fillId="14" borderId="20" xfId="0" applyNumberFormat="1" applyFont="1" applyFill="1" applyBorder="1" applyAlignment="1" applyProtection="1">
      <alignment horizontal="right" vertical="center" indent="1"/>
      <protection locked="0"/>
    </xf>
    <xf numFmtId="4" fontId="4" fillId="14" borderId="21" xfId="0" applyNumberFormat="1" applyFont="1" applyFill="1" applyBorder="1" applyAlignment="1" applyProtection="1">
      <alignment horizontal="right" vertical="center" indent="1"/>
      <protection locked="0"/>
    </xf>
    <xf numFmtId="4" fontId="4" fillId="14" borderId="22" xfId="0" applyNumberFormat="1" applyFont="1" applyFill="1" applyBorder="1" applyAlignment="1" applyProtection="1">
      <alignment horizontal="right" vertical="center" indent="1"/>
      <protection locked="0"/>
    </xf>
    <xf numFmtId="167" fontId="4" fillId="0" borderId="20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21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22" xfId="24" applyNumberFormat="1" applyFont="1" applyFill="1" applyBorder="1" applyAlignment="1" applyProtection="1">
      <alignment horizontal="right" vertical="center" indent="1"/>
      <protection hidden="1"/>
    </xf>
    <xf numFmtId="4" fontId="4" fillId="14" borderId="23" xfId="0" applyNumberFormat="1" applyFont="1" applyFill="1" applyBorder="1" applyAlignment="1" applyProtection="1">
      <alignment horizontal="right" vertical="center" indent="1"/>
      <protection locked="0"/>
    </xf>
    <xf numFmtId="4" fontId="4" fillId="14" borderId="24" xfId="0" applyNumberFormat="1" applyFont="1" applyFill="1" applyBorder="1" applyAlignment="1" applyProtection="1">
      <alignment horizontal="right" vertical="center" indent="1"/>
      <protection locked="0"/>
    </xf>
    <xf numFmtId="4" fontId="4" fillId="14" borderId="25" xfId="0" applyNumberFormat="1" applyFont="1" applyFill="1" applyBorder="1" applyAlignment="1" applyProtection="1">
      <alignment horizontal="right" vertical="center" indent="1"/>
      <protection locked="0"/>
    </xf>
    <xf numFmtId="167" fontId="4" fillId="0" borderId="23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24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25" xfId="24" applyNumberFormat="1" applyFont="1" applyFill="1" applyBorder="1" applyAlignment="1" applyProtection="1">
      <alignment horizontal="right" vertical="center" indent="1"/>
      <protection hidden="1"/>
    </xf>
    <xf numFmtId="4" fontId="26" fillId="0" borderId="0" xfId="0" applyNumberFormat="1" applyFont="1" applyFill="1" applyBorder="1" applyAlignment="1" applyProtection="1">
      <alignment horizontal="left" vertical="center" inden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7" fontId="5" fillId="0" borderId="14" xfId="24" applyNumberFormat="1" applyFont="1" applyFill="1" applyBorder="1" applyAlignment="1" applyProtection="1">
      <alignment horizontal="right" vertical="center" indent="1"/>
      <protection hidden="1"/>
    </xf>
    <xf numFmtId="167" fontId="5" fillId="0" borderId="15" xfId="24" applyNumberFormat="1" applyFont="1" applyFill="1" applyBorder="1" applyAlignment="1" applyProtection="1">
      <alignment horizontal="right" vertical="center" indent="1"/>
      <protection hidden="1"/>
    </xf>
    <xf numFmtId="167" fontId="5" fillId="0" borderId="16" xfId="24" applyNumberFormat="1" applyFont="1" applyFill="1" applyBorder="1" applyAlignment="1" applyProtection="1">
      <alignment horizontal="right" vertical="center" indent="1"/>
      <protection hidden="1"/>
    </xf>
    <xf numFmtId="4" fontId="4" fillId="14" borderId="14" xfId="0" applyNumberFormat="1" applyFont="1" applyFill="1" applyBorder="1" applyAlignment="1" applyProtection="1">
      <alignment horizontal="right" vertical="center" indent="1"/>
      <protection locked="0"/>
    </xf>
    <xf numFmtId="4" fontId="4" fillId="14" borderId="15" xfId="0" applyNumberFormat="1" applyFont="1" applyFill="1" applyBorder="1" applyAlignment="1" applyProtection="1">
      <alignment horizontal="right" vertical="center" indent="1"/>
      <protection locked="0"/>
    </xf>
    <xf numFmtId="4" fontId="4" fillId="14" borderId="16" xfId="0" applyNumberFormat="1" applyFont="1" applyFill="1" applyBorder="1" applyAlignment="1" applyProtection="1">
      <alignment horizontal="right" vertical="center" indent="1"/>
      <protection locked="0"/>
    </xf>
    <xf numFmtId="0" fontId="4" fillId="0" borderId="3" xfId="0" applyFont="1" applyFill="1" applyBorder="1" applyAlignment="1" applyProtection="1">
      <alignment horizontal="center" vertical="center"/>
      <protection hidden="1"/>
    </xf>
    <xf numFmtId="4" fontId="5" fillId="15" borderId="6" xfId="0" applyNumberFormat="1" applyFont="1" applyFill="1" applyBorder="1" applyAlignment="1" applyProtection="1">
      <alignment horizontal="right" vertical="center" inden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14" fontId="4" fillId="14" borderId="3" xfId="0" applyNumberFormat="1" applyFont="1" applyFill="1" applyBorder="1" applyAlignment="1" applyProtection="1">
      <alignment horizontal="right" vertical="center"/>
      <protection locked="0" hidden="1"/>
    </xf>
    <xf numFmtId="0" fontId="28" fillId="0" borderId="0" xfId="26" applyFont="1" applyFill="1" applyBorder="1" applyAlignment="1" applyProtection="1">
      <alignment horizontal="right" vertical="center" wrapText="1" indent="1"/>
      <protection hidden="1"/>
    </xf>
    <xf numFmtId="0" fontId="28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14" borderId="0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4" borderId="64" xfId="0" applyFont="1" applyFill="1" applyBorder="1" applyAlignment="1" applyProtection="1">
      <alignment vertical="center" wrapText="1"/>
      <protection hidden="1"/>
    </xf>
    <xf numFmtId="0" fontId="4" fillId="14" borderId="65" xfId="0" applyFont="1" applyFill="1" applyBorder="1" applyAlignment="1" applyProtection="1">
      <alignment vertical="center" wrapText="1"/>
      <protection hidden="1"/>
    </xf>
    <xf numFmtId="0" fontId="4" fillId="14" borderId="3" xfId="0" applyFont="1" applyFill="1" applyBorder="1" applyAlignment="1" applyProtection="1">
      <alignment vertical="center" wrapText="1"/>
      <protection hidden="1"/>
    </xf>
    <xf numFmtId="0" fontId="4" fillId="14" borderId="13" xfId="0" applyFont="1" applyFill="1" applyBorder="1" applyAlignment="1" applyProtection="1">
      <alignment vertical="center" wrapText="1"/>
      <protection hidden="1"/>
    </xf>
    <xf numFmtId="0" fontId="4" fillId="0" borderId="38" xfId="29" applyNumberFormat="1" applyFont="1" applyFill="1" applyBorder="1" applyAlignment="1" applyProtection="1">
      <alignment horizontal="left" vertical="center" indent="1"/>
      <protection hidden="1"/>
    </xf>
    <xf numFmtId="0" fontId="4" fillId="0" borderId="42" xfId="29" applyNumberFormat="1" applyFont="1" applyFill="1" applyBorder="1" applyAlignment="1" applyProtection="1">
      <alignment horizontal="left" vertical="center" indent="1"/>
      <protection hidden="1"/>
    </xf>
    <xf numFmtId="0" fontId="4" fillId="0" borderId="34" xfId="29" applyNumberFormat="1" applyFont="1" applyFill="1" applyBorder="1" applyAlignment="1" applyProtection="1">
      <alignment horizontal="left" vertical="center" indent="1"/>
      <protection hidden="1"/>
    </xf>
    <xf numFmtId="0" fontId="4" fillId="0" borderId="39" xfId="29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43" xfId="29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35" xfId="29" applyNumberFormat="1" applyFont="1" applyFill="1" applyBorder="1" applyAlignment="1" applyProtection="1">
      <alignment horizontal="center" vertical="center" textRotation="90" wrapText="1"/>
      <protection hidden="1"/>
    </xf>
    <xf numFmtId="0" fontId="2" fillId="16" borderId="27" xfId="30" applyFont="1" applyFill="1" applyBorder="1" applyAlignment="1" applyProtection="1">
      <alignment horizontal="center" vertical="center"/>
      <protection hidden="1"/>
    </xf>
    <xf numFmtId="0" fontId="2" fillId="16" borderId="28" xfId="30" applyFont="1" applyFill="1" applyBorder="1" applyAlignment="1" applyProtection="1">
      <alignment horizontal="center" vertical="center" wrapText="1"/>
      <protection hidden="1"/>
    </xf>
    <xf numFmtId="0" fontId="2" fillId="16" borderId="32" xfId="30" applyFont="1" applyFill="1" applyBorder="1" applyAlignment="1" applyProtection="1">
      <alignment horizontal="center" vertical="center" wrapText="1"/>
      <protection hidden="1"/>
    </xf>
    <xf numFmtId="0" fontId="2" fillId="16" borderId="33" xfId="30" applyFont="1" applyFill="1" applyBorder="1" applyAlignment="1" applyProtection="1">
      <alignment horizontal="center" vertical="center" wrapText="1"/>
      <protection hidden="1"/>
    </xf>
    <xf numFmtId="0" fontId="2" fillId="16" borderId="30" xfId="30" applyFont="1" applyFill="1" applyBorder="1" applyAlignment="1" applyProtection="1">
      <alignment horizontal="center" vertical="center" wrapText="1"/>
      <protection hidden="1"/>
    </xf>
    <xf numFmtId="0" fontId="2" fillId="16" borderId="31" xfId="30" applyFont="1" applyFill="1" applyBorder="1" applyAlignment="1" applyProtection="1">
      <alignment horizontal="center" vertical="center" wrapText="1"/>
      <protection hidden="1"/>
    </xf>
    <xf numFmtId="0" fontId="2" fillId="16" borderId="29" xfId="30" applyFont="1" applyFill="1" applyBorder="1" applyAlignment="1" applyProtection="1">
      <alignment horizontal="center" vertical="center"/>
      <protection hidden="1"/>
    </xf>
    <xf numFmtId="0" fontId="2" fillId="16" borderId="28" xfId="30" applyFont="1" applyFill="1" applyBorder="1" applyAlignment="1" applyProtection="1">
      <alignment horizontal="center" vertical="top" wrapText="1"/>
      <protection hidden="1"/>
    </xf>
    <xf numFmtId="0" fontId="2" fillId="16" borderId="33" xfId="30" applyFont="1" applyFill="1" applyBorder="1" applyAlignment="1" applyProtection="1">
      <alignment horizontal="center" vertical="top" wrapText="1"/>
      <protection hidden="1"/>
    </xf>
    <xf numFmtId="0" fontId="2" fillId="16" borderId="27" xfId="30" applyFont="1" applyFill="1" applyBorder="1" applyAlignment="1" applyProtection="1">
      <alignment horizontal="center" vertical="center" wrapText="1"/>
      <protection hidden="1"/>
    </xf>
    <xf numFmtId="0" fontId="2" fillId="16" borderId="50" xfId="30" applyFont="1" applyFill="1" applyBorder="1" applyAlignment="1" applyProtection="1">
      <alignment horizontal="left" wrapText="1" indent="1"/>
      <protection hidden="1"/>
    </xf>
    <xf numFmtId="0" fontId="2" fillId="16" borderId="52" xfId="30" applyFont="1" applyFill="1" applyBorder="1" applyAlignment="1" applyProtection="1">
      <alignment horizontal="left" indent="1"/>
      <protection hidden="1"/>
    </xf>
    <xf numFmtId="0" fontId="2" fillId="16" borderId="61" xfId="30" applyFont="1" applyFill="1" applyBorder="1" applyAlignment="1" applyProtection="1">
      <alignment horizontal="left" indent="1"/>
      <protection hidden="1"/>
    </xf>
    <xf numFmtId="0" fontId="2" fillId="16" borderId="62" xfId="30" applyFont="1" applyFill="1" applyBorder="1" applyAlignment="1" applyProtection="1">
      <alignment horizontal="left" inden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0"/>
    <cellStyle name="Standard_Antrag Thüringen Jahr" xfId="31"/>
    <cellStyle name="Standard_Erläuterungen 2" xfId="32"/>
    <cellStyle name="Standard_Überarbeitete Abschnitte 11_10 2" xfId="29"/>
  </cellStyles>
  <dxfs count="6"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nlage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eite_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0</xdr:row>
      <xdr:rowOff>0</xdr:rowOff>
    </xdr:from>
    <xdr:to>
      <xdr:col>20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740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9523</xdr:rowOff>
    </xdr:from>
    <xdr:to>
      <xdr:col>10</xdr:col>
      <xdr:colOff>6350</xdr:colOff>
      <xdr:row>70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07950" y="5140323"/>
          <a:ext cx="6318250" cy="4562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2</xdr:col>
          <xdr:colOff>66675</xdr:colOff>
          <xdr:row>39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114300</xdr:colOff>
      <xdr:row>7</xdr:row>
      <xdr:rowOff>57493</xdr:rowOff>
    </xdr:from>
    <xdr:ext cx="2038350" cy="616103"/>
    <xdr:sp macro="" textlink="">
      <xdr:nvSpPr>
        <xdr:cNvPr id="12" name="Rechteck 11">
          <a:hlinkClick xmlns:r="http://schemas.openxmlformats.org/officeDocument/2006/relationships" r:id="rId1" tooltip="zur Anlage zum zahlenmäßigen Nachweis der Ausgaben und Finanzierung"/>
        </xdr:cNvPr>
        <xdr:cNvSpPr/>
      </xdr:nvSpPr>
      <xdr:spPr>
        <a:xfrm>
          <a:off x="6286500" y="1276693"/>
          <a:ext cx="2038350" cy="616103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Anlage zum zahlenmäßigen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Nachweis der Ausgaben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und Finanzierung</a:t>
          </a:r>
        </a:p>
      </xdr:txBody>
    </xdr:sp>
    <xdr:clientData/>
  </xdr:oneCellAnchor>
  <xdr:twoCellAnchor>
    <xdr:from>
      <xdr:col>14</xdr:col>
      <xdr:colOff>38100</xdr:colOff>
      <xdr:row>8</xdr:row>
      <xdr:rowOff>19050</xdr:rowOff>
    </xdr:from>
    <xdr:to>
      <xdr:col>19</xdr:col>
      <xdr:colOff>38100</xdr:colOff>
      <xdr:row>10</xdr:row>
      <xdr:rowOff>38100</xdr:rowOff>
    </xdr:to>
    <xdr:sp macro="" textlink="">
      <xdr:nvSpPr>
        <xdr:cNvPr id="2" name="Rechteck 1">
          <a:hlinkClick xmlns:r="http://schemas.openxmlformats.org/officeDocument/2006/relationships" r:id="rId1" tooltip="zur Anlage zum zahlenmäßigen Nachweis der Ausgaben und Finanzierung"/>
        </xdr:cNvPr>
        <xdr:cNvSpPr/>
      </xdr:nvSpPr>
      <xdr:spPr bwMode="auto">
        <a:xfrm>
          <a:off x="4800600" y="1428750"/>
          <a:ext cx="1352550" cy="3048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28575</xdr:colOff>
      <xdr:row>14</xdr:row>
      <xdr:rowOff>152400</xdr:rowOff>
    </xdr:from>
    <xdr:to>
      <xdr:col>19</xdr:col>
      <xdr:colOff>28575</xdr:colOff>
      <xdr:row>28</xdr:row>
      <xdr:rowOff>38100</xdr:rowOff>
    </xdr:to>
    <xdr:sp macro="" textlink="">
      <xdr:nvSpPr>
        <xdr:cNvPr id="14" name="Rechteck 13">
          <a:hlinkClick xmlns:r="http://schemas.openxmlformats.org/officeDocument/2006/relationships" r:id="rId1" tooltip="zur Anlage zum zahlenmäßigen Nachweis der Ausgaben und Finanzierung"/>
        </xdr:cNvPr>
        <xdr:cNvSpPr/>
      </xdr:nvSpPr>
      <xdr:spPr bwMode="auto">
        <a:xfrm>
          <a:off x="4791075" y="2457450"/>
          <a:ext cx="1352550" cy="2838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9525</xdr:rowOff>
        </xdr:from>
        <xdr:to>
          <xdr:col>17</xdr:col>
          <xdr:colOff>66675</xdr:colOff>
          <xdr:row>8</xdr:row>
          <xdr:rowOff>0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9525</xdr:rowOff>
        </xdr:from>
        <xdr:to>
          <xdr:col>18</xdr:col>
          <xdr:colOff>314325</xdr:colOff>
          <xdr:row>8</xdr:row>
          <xdr:rowOff>0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9</xdr:row>
          <xdr:rowOff>9525</xdr:rowOff>
        </xdr:from>
        <xdr:to>
          <xdr:col>17</xdr:col>
          <xdr:colOff>66675</xdr:colOff>
          <xdr:row>10</xdr:row>
          <xdr:rowOff>0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9</xdr:row>
          <xdr:rowOff>9525</xdr:rowOff>
        </xdr:from>
        <xdr:to>
          <xdr:col>18</xdr:col>
          <xdr:colOff>314325</xdr:colOff>
          <xdr:row>10</xdr:row>
          <xdr:rowOff>0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11</xdr:row>
          <xdr:rowOff>9525</xdr:rowOff>
        </xdr:from>
        <xdr:to>
          <xdr:col>17</xdr:col>
          <xdr:colOff>66675</xdr:colOff>
          <xdr:row>12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11</xdr:row>
          <xdr:rowOff>9525</xdr:rowOff>
        </xdr:from>
        <xdr:to>
          <xdr:col>18</xdr:col>
          <xdr:colOff>314325</xdr:colOff>
          <xdr:row>12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9525</xdr:rowOff>
        </xdr:from>
        <xdr:to>
          <xdr:col>17</xdr:col>
          <xdr:colOff>66675</xdr:colOff>
          <xdr:row>16</xdr:row>
          <xdr:rowOff>0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9525</xdr:rowOff>
        </xdr:from>
        <xdr:to>
          <xdr:col>18</xdr:col>
          <xdr:colOff>314325</xdr:colOff>
          <xdr:row>16</xdr:row>
          <xdr:rowOff>0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20</xdr:row>
          <xdr:rowOff>9525</xdr:rowOff>
        </xdr:from>
        <xdr:to>
          <xdr:col>17</xdr:col>
          <xdr:colOff>66675</xdr:colOff>
          <xdr:row>21</xdr:row>
          <xdr:rowOff>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20</xdr:row>
          <xdr:rowOff>9525</xdr:rowOff>
        </xdr:from>
        <xdr:to>
          <xdr:col>18</xdr:col>
          <xdr:colOff>314325</xdr:colOff>
          <xdr:row>21</xdr:row>
          <xdr:rowOff>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34</xdr:row>
          <xdr:rowOff>9525</xdr:rowOff>
        </xdr:from>
        <xdr:to>
          <xdr:col>17</xdr:col>
          <xdr:colOff>66675</xdr:colOff>
          <xdr:row>35</xdr:row>
          <xdr:rowOff>0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34</xdr:row>
          <xdr:rowOff>9525</xdr:rowOff>
        </xdr:from>
        <xdr:to>
          <xdr:col>18</xdr:col>
          <xdr:colOff>314325</xdr:colOff>
          <xdr:row>35</xdr:row>
          <xdr:rowOff>0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4</xdr:col>
          <xdr:colOff>333375</xdr:colOff>
          <xdr:row>25</xdr:row>
          <xdr:rowOff>219075</xdr:rowOff>
        </xdr:to>
        <xdr:sp macro="" textlink="">
          <xdr:nvSpPr>
            <xdr:cNvPr id="76823" name="Check Box 23" hidden="1">
              <a:extLst>
                <a:ext uri="{63B3BB69-23CF-44E3-9099-C40C66FF867C}">
                  <a14:compatExt spid="_x0000_s76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4</xdr:col>
          <xdr:colOff>333375</xdr:colOff>
          <xdr:row>27</xdr:row>
          <xdr:rowOff>219075</xdr:rowOff>
        </xdr:to>
        <xdr:sp macro="" textlink="">
          <xdr:nvSpPr>
            <xdr:cNvPr id="76824" name="Check Box 24" hidden="1">
              <a:extLst>
                <a:ext uri="{63B3BB69-23CF-44E3-9099-C40C66FF867C}">
                  <a14:compatExt spid="_x0000_s76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29</xdr:row>
          <xdr:rowOff>9525</xdr:rowOff>
        </xdr:from>
        <xdr:to>
          <xdr:col>17</xdr:col>
          <xdr:colOff>66675</xdr:colOff>
          <xdr:row>30</xdr:row>
          <xdr:rowOff>0</xdr:rowOff>
        </xdr:to>
        <xdr:sp macro="" textlink="">
          <xdr:nvSpPr>
            <xdr:cNvPr id="76825" name="Check Box 25" hidden="1">
              <a:extLst>
                <a:ext uri="{63B3BB69-23CF-44E3-9099-C40C66FF867C}">
                  <a14:compatExt spid="_x0000_s76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29</xdr:row>
          <xdr:rowOff>9525</xdr:rowOff>
        </xdr:from>
        <xdr:to>
          <xdr:col>18</xdr:col>
          <xdr:colOff>314325</xdr:colOff>
          <xdr:row>30</xdr:row>
          <xdr:rowOff>0</xdr:rowOff>
        </xdr:to>
        <xdr:sp macro="" textlink="">
          <xdr:nvSpPr>
            <xdr:cNvPr id="76826" name="Check Box 26" hidden="1">
              <a:extLst>
                <a:ext uri="{63B3BB69-23CF-44E3-9099-C40C66FF867C}">
                  <a14:compatExt spid="_x0000_s76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314325</xdr:colOff>
          <xdr:row>42</xdr:row>
          <xdr:rowOff>0</xdr:rowOff>
        </xdr:to>
        <xdr:sp macro="" textlink="">
          <xdr:nvSpPr>
            <xdr:cNvPr id="76827" name="Check Box 27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1</xdr:col>
          <xdr:colOff>314325</xdr:colOff>
          <xdr:row>45</xdr:row>
          <xdr:rowOff>0</xdr:rowOff>
        </xdr:to>
        <xdr:sp macro="" textlink="">
          <xdr:nvSpPr>
            <xdr:cNvPr id="76828" name="Check Box 28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314325</xdr:colOff>
          <xdr:row>47</xdr:row>
          <xdr:rowOff>0</xdr:rowOff>
        </xdr:to>
        <xdr:sp macro="" textlink="">
          <xdr:nvSpPr>
            <xdr:cNvPr id="76830" name="Check Box 30" hidden="1">
              <a:extLst>
                <a:ext uri="{63B3BB69-23CF-44E3-9099-C40C66FF867C}">
                  <a14:compatExt spid="_x0000_s76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31</xdr:row>
          <xdr:rowOff>9525</xdr:rowOff>
        </xdr:from>
        <xdr:to>
          <xdr:col>17</xdr:col>
          <xdr:colOff>66675</xdr:colOff>
          <xdr:row>32</xdr:row>
          <xdr:rowOff>0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31</xdr:row>
          <xdr:rowOff>9525</xdr:rowOff>
        </xdr:from>
        <xdr:to>
          <xdr:col>18</xdr:col>
          <xdr:colOff>314325</xdr:colOff>
          <xdr:row>32</xdr:row>
          <xdr:rowOff>0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9525</xdr:rowOff>
        </xdr:from>
        <xdr:to>
          <xdr:col>17</xdr:col>
          <xdr:colOff>66675</xdr:colOff>
          <xdr:row>14</xdr:row>
          <xdr:rowOff>0</xdr:rowOff>
        </xdr:to>
        <xdr:sp macro="" textlink="">
          <xdr:nvSpPr>
            <xdr:cNvPr id="76834" name="Check Box 34" hidden="1">
              <a:extLst>
                <a:ext uri="{63B3BB69-23CF-44E3-9099-C40C66FF867C}">
                  <a14:compatExt spid="_x0000_s76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9525</xdr:rowOff>
        </xdr:from>
        <xdr:to>
          <xdr:col>18</xdr:col>
          <xdr:colOff>314325</xdr:colOff>
          <xdr:row>14</xdr:row>
          <xdr:rowOff>0</xdr:rowOff>
        </xdr:to>
        <xdr:sp macro="" textlink="">
          <xdr:nvSpPr>
            <xdr:cNvPr id="76835" name="Check Box 35" hidden="1">
              <a:extLst>
                <a:ext uri="{63B3BB69-23CF-44E3-9099-C40C66FF867C}">
                  <a14:compatExt spid="_x0000_s76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17</xdr:row>
          <xdr:rowOff>9525</xdr:rowOff>
        </xdr:from>
        <xdr:to>
          <xdr:col>17</xdr:col>
          <xdr:colOff>66675</xdr:colOff>
          <xdr:row>18</xdr:row>
          <xdr:rowOff>0</xdr:rowOff>
        </xdr:to>
        <xdr:sp macro="" textlink="">
          <xdr:nvSpPr>
            <xdr:cNvPr id="76836" name="Check Box 36" hidden="1">
              <a:extLst>
                <a:ext uri="{63B3BB69-23CF-44E3-9099-C40C66FF867C}">
                  <a14:compatExt spid="_x0000_s76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17</xdr:row>
          <xdr:rowOff>9525</xdr:rowOff>
        </xdr:from>
        <xdr:to>
          <xdr:col>18</xdr:col>
          <xdr:colOff>314325</xdr:colOff>
          <xdr:row>18</xdr:row>
          <xdr:rowOff>0</xdr:rowOff>
        </xdr:to>
        <xdr:sp macro="" textlink="">
          <xdr:nvSpPr>
            <xdr:cNvPr id="76837" name="Check Box 37" hidden="1">
              <a:extLst>
                <a:ext uri="{63B3BB69-23CF-44E3-9099-C40C66FF867C}">
                  <a14:compatExt spid="_x0000_s76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9525</xdr:rowOff>
        </xdr:from>
        <xdr:to>
          <xdr:col>1</xdr:col>
          <xdr:colOff>314325</xdr:colOff>
          <xdr:row>49</xdr:row>
          <xdr:rowOff>0</xdr:rowOff>
        </xdr:to>
        <xdr:sp macro="" textlink="">
          <xdr:nvSpPr>
            <xdr:cNvPr id="76839" name="Check Box 39" hidden="1">
              <a:extLst>
                <a:ext uri="{63B3BB69-23CF-44E3-9099-C40C66FF867C}">
                  <a14:compatExt spid="_x0000_s76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95250</xdr:colOff>
      <xdr:row>7</xdr:row>
      <xdr:rowOff>391931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4335125" y="1611131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A20" sqref="A20"/>
    </sheetView>
  </sheetViews>
  <sheetFormatPr baseColWidth="10" defaultColWidth="11.42578125" defaultRowHeight="12" x14ac:dyDescent="0.2"/>
  <cols>
    <col min="1" max="1" width="10.7109375" style="39" customWidth="1"/>
    <col min="2" max="2" width="15.7109375" style="40" customWidth="1"/>
    <col min="3" max="3" width="78.7109375" style="39" customWidth="1"/>
    <col min="4" max="16384" width="11.42578125" style="39"/>
  </cols>
  <sheetData>
    <row r="1" spans="1:7" s="295" customFormat="1" ht="30" customHeight="1" thickBot="1" x14ac:dyDescent="0.25">
      <c r="A1" s="293" t="s">
        <v>18</v>
      </c>
      <c r="B1" s="294"/>
      <c r="C1" s="294"/>
    </row>
    <row r="2" spans="1:7" s="295" customFormat="1" ht="30" customHeight="1" thickTop="1" x14ac:dyDescent="0.25">
      <c r="A2" s="296" t="s">
        <v>148</v>
      </c>
      <c r="B2" s="297"/>
      <c r="C2" s="298"/>
    </row>
    <row r="3" spans="1:7" s="295" customFormat="1" ht="30" customHeight="1" thickBot="1" x14ac:dyDescent="0.25">
      <c r="A3" s="299" t="s">
        <v>147</v>
      </c>
      <c r="B3" s="300"/>
      <c r="C3" s="301"/>
    </row>
    <row r="4" spans="1:7" s="295" customFormat="1" ht="15" customHeight="1" thickTop="1" x14ac:dyDescent="0.2">
      <c r="A4" s="302" t="str">
        <f>IF(AND(Seite_3=0,'Seite 3'!P28=0)," - öffentlich -"," - vertraulich -")</f>
        <v xml:space="preserve"> - öffentlich -</v>
      </c>
      <c r="B4" s="303"/>
    </row>
    <row r="5" spans="1:7" s="295" customFormat="1" ht="15" customHeight="1" x14ac:dyDescent="0.2">
      <c r="A5" s="304"/>
      <c r="B5" s="304"/>
    </row>
    <row r="6" spans="1:7" s="295" customFormat="1" ht="18" customHeight="1" x14ac:dyDescent="0.2">
      <c r="A6" s="305" t="s">
        <v>149</v>
      </c>
      <c r="B6" s="306"/>
      <c r="C6" s="307"/>
    </row>
    <row r="7" spans="1:7" s="310" customFormat="1" ht="18" customHeight="1" x14ac:dyDescent="0.2">
      <c r="A7" s="308" t="s">
        <v>19</v>
      </c>
      <c r="B7" s="309" t="s">
        <v>17</v>
      </c>
      <c r="C7" s="308" t="s">
        <v>20</v>
      </c>
      <c r="F7" s="295"/>
    </row>
    <row r="8" spans="1:7" s="41" customFormat="1" ht="24" customHeight="1" x14ac:dyDescent="0.2">
      <c r="A8" s="311" t="s">
        <v>21</v>
      </c>
      <c r="B8" s="312">
        <v>43703</v>
      </c>
      <c r="C8" s="313" t="s">
        <v>22</v>
      </c>
      <c r="D8" s="39"/>
      <c r="E8" s="39"/>
      <c r="F8" s="39"/>
    </row>
    <row r="9" spans="1:7" ht="24" customHeight="1" x14ac:dyDescent="0.2">
      <c r="A9" s="311" t="s">
        <v>116</v>
      </c>
      <c r="B9" s="312">
        <v>43725</v>
      </c>
      <c r="C9" s="313" t="s">
        <v>119</v>
      </c>
      <c r="G9" s="41"/>
    </row>
    <row r="10" spans="1:7" ht="36" customHeight="1" x14ac:dyDescent="0.2">
      <c r="A10" s="311" t="s">
        <v>120</v>
      </c>
      <c r="B10" s="312">
        <v>44090</v>
      </c>
      <c r="C10" s="314" t="s">
        <v>124</v>
      </c>
    </row>
    <row r="11" spans="1:7" ht="24" customHeight="1" x14ac:dyDescent="0.2">
      <c r="A11" s="311" t="s">
        <v>125</v>
      </c>
      <c r="B11" s="312">
        <v>44158</v>
      </c>
      <c r="C11" s="313" t="s">
        <v>126</v>
      </c>
    </row>
    <row r="12" spans="1:7" ht="120" customHeight="1" x14ac:dyDescent="0.2">
      <c r="A12" s="311" t="s">
        <v>127</v>
      </c>
      <c r="B12" s="312">
        <v>44767</v>
      </c>
      <c r="C12" s="313" t="s">
        <v>140</v>
      </c>
    </row>
    <row r="13" spans="1:7" ht="24" customHeight="1" x14ac:dyDescent="0.2">
      <c r="A13" s="311" t="s">
        <v>143</v>
      </c>
      <c r="B13" s="312">
        <v>44838</v>
      </c>
      <c r="C13" s="314" t="s">
        <v>144</v>
      </c>
    </row>
    <row r="14" spans="1:7" ht="24" customHeight="1" x14ac:dyDescent="0.2">
      <c r="A14" s="311" t="s">
        <v>145</v>
      </c>
      <c r="B14" s="315">
        <v>44904</v>
      </c>
      <c r="C14" s="314" t="s">
        <v>146</v>
      </c>
    </row>
    <row r="15" spans="1:7" s="295" customFormat="1" ht="15" customHeight="1" x14ac:dyDescent="0.2">
      <c r="A15" s="316"/>
    </row>
    <row r="16" spans="1:7" s="295" customFormat="1" ht="18" customHeight="1" x14ac:dyDescent="0.2">
      <c r="A16" s="305" t="s">
        <v>150</v>
      </c>
      <c r="B16" s="306"/>
      <c r="C16" s="307"/>
    </row>
    <row r="17" spans="1:6" s="310" customFormat="1" ht="18" customHeight="1" x14ac:dyDescent="0.2">
      <c r="A17" s="308" t="s">
        <v>19</v>
      </c>
      <c r="B17" s="309" t="s">
        <v>17</v>
      </c>
      <c r="C17" s="308" t="s">
        <v>20</v>
      </c>
      <c r="F17" s="295"/>
    </row>
    <row r="18" spans="1:6" s="310" customFormat="1" ht="24" customHeight="1" x14ac:dyDescent="0.2">
      <c r="A18" s="317" t="s">
        <v>151</v>
      </c>
      <c r="B18" s="318">
        <v>44928</v>
      </c>
      <c r="C18" s="319" t="s">
        <v>152</v>
      </c>
      <c r="F18" s="295"/>
    </row>
    <row r="19" spans="1:6" s="295" customFormat="1" ht="36" customHeight="1" x14ac:dyDescent="0.2">
      <c r="A19" s="317" t="s">
        <v>159</v>
      </c>
      <c r="B19" s="320">
        <v>45211</v>
      </c>
      <c r="C19" s="319" t="s">
        <v>177</v>
      </c>
    </row>
    <row r="20" spans="1:6" s="295" customFormat="1" ht="24" customHeight="1" x14ac:dyDescent="0.2">
      <c r="A20" s="317"/>
      <c r="B20" s="320"/>
      <c r="C20" s="319"/>
    </row>
    <row r="21" spans="1:6" s="295" customFormat="1" ht="24" customHeight="1" x14ac:dyDescent="0.2">
      <c r="A21" s="317"/>
      <c r="B21" s="320"/>
      <c r="C21" s="319"/>
    </row>
    <row r="22" spans="1:6" s="295" customFormat="1" ht="24" customHeight="1" x14ac:dyDescent="0.2">
      <c r="A22" s="317"/>
      <c r="B22" s="320"/>
      <c r="C22" s="319"/>
    </row>
    <row r="23" spans="1:6" s="295" customFormat="1" ht="24" customHeight="1" x14ac:dyDescent="0.2">
      <c r="A23" s="317"/>
      <c r="B23" s="318"/>
      <c r="C23" s="319"/>
    </row>
    <row r="24" spans="1:6" s="295" customFormat="1" ht="24" customHeight="1" x14ac:dyDescent="0.2">
      <c r="A24" s="317"/>
      <c r="B24" s="318"/>
      <c r="C24" s="319"/>
    </row>
    <row r="25" spans="1:6" s="295" customFormat="1" ht="24" customHeight="1" x14ac:dyDescent="0.2">
      <c r="A25" s="317"/>
      <c r="B25" s="320"/>
      <c r="C25" s="319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X69"/>
  <sheetViews>
    <sheetView showGridLines="0" tabSelected="1" zoomScaleNormal="100" workbookViewId="0">
      <selection activeCell="A5" sqref="A5:J5"/>
    </sheetView>
  </sheetViews>
  <sheetFormatPr baseColWidth="10" defaultColWidth="11.42578125" defaultRowHeight="12.75" customHeight="1" x14ac:dyDescent="0.2"/>
  <cols>
    <col min="1" max="1" width="1.7109375" style="2" customWidth="1"/>
    <col min="2" max="15" width="5" style="2" customWidth="1"/>
    <col min="16" max="16" width="0.85546875" style="2" customWidth="1"/>
    <col min="17" max="20" width="5" style="2" customWidth="1"/>
    <col min="21" max="21" width="0.85546875" style="2" customWidth="1"/>
    <col min="22" max="16384" width="11.42578125" style="2"/>
  </cols>
  <sheetData>
    <row r="1" spans="1:21" s="239" customFormat="1" ht="15" customHeight="1" x14ac:dyDescent="0.2"/>
    <row r="2" spans="1:21" s="239" customFormat="1" ht="15" customHeight="1" x14ac:dyDescent="0.2"/>
    <row r="3" spans="1:21" s="239" customFormat="1" ht="15" customHeight="1" x14ac:dyDescent="0.2"/>
    <row r="4" spans="1:21" s="239" customFormat="1" ht="15" customHeight="1" x14ac:dyDescent="0.2"/>
    <row r="5" spans="1:21" s="102" customFormat="1" ht="15" customHeight="1" x14ac:dyDescent="0.2">
      <c r="A5" s="349"/>
      <c r="B5" s="350"/>
      <c r="C5" s="350"/>
      <c r="D5" s="350"/>
      <c r="E5" s="350"/>
      <c r="F5" s="350"/>
      <c r="G5" s="350"/>
      <c r="H5" s="350"/>
      <c r="I5" s="350"/>
      <c r="J5" s="351"/>
    </row>
    <row r="6" spans="1:21" s="102" customFormat="1" ht="15" customHeight="1" x14ac:dyDescent="0.2">
      <c r="A6" s="352"/>
      <c r="B6" s="353"/>
      <c r="C6" s="353"/>
      <c r="D6" s="353"/>
      <c r="E6" s="353"/>
      <c r="F6" s="353"/>
      <c r="G6" s="353"/>
      <c r="H6" s="353"/>
      <c r="I6" s="353"/>
      <c r="J6" s="354"/>
    </row>
    <row r="7" spans="1:21" s="102" customFormat="1" ht="15" customHeight="1" x14ac:dyDescent="0.2">
      <c r="A7" s="352"/>
      <c r="B7" s="353"/>
      <c r="C7" s="353"/>
      <c r="D7" s="353"/>
      <c r="E7" s="353"/>
      <c r="F7" s="353"/>
      <c r="G7" s="353"/>
      <c r="H7" s="353"/>
      <c r="I7" s="353"/>
      <c r="J7" s="354"/>
    </row>
    <row r="8" spans="1:21" s="102" customFormat="1" ht="15" customHeight="1" x14ac:dyDescent="0.2">
      <c r="A8" s="352"/>
      <c r="B8" s="353"/>
      <c r="C8" s="353"/>
      <c r="D8" s="353"/>
      <c r="E8" s="353"/>
      <c r="F8" s="353"/>
      <c r="G8" s="353"/>
      <c r="H8" s="353"/>
      <c r="I8" s="353"/>
      <c r="J8" s="354"/>
    </row>
    <row r="9" spans="1:21" s="102" customFormat="1" ht="15" customHeight="1" x14ac:dyDescent="0.2">
      <c r="A9" s="355"/>
      <c r="B9" s="356"/>
      <c r="C9" s="356"/>
      <c r="D9" s="357"/>
      <c r="E9" s="357"/>
      <c r="F9" s="357"/>
      <c r="G9" s="357"/>
      <c r="H9" s="357"/>
      <c r="I9" s="357"/>
      <c r="J9" s="358"/>
    </row>
    <row r="10" spans="1:21" s="102" customFormat="1" ht="15" customHeight="1" x14ac:dyDescent="0.2">
      <c r="A10" s="103" t="s">
        <v>5</v>
      </c>
      <c r="B10" s="103"/>
      <c r="C10" s="103"/>
      <c r="D10" s="103"/>
      <c r="E10" s="103"/>
      <c r="L10" s="90"/>
    </row>
    <row r="11" spans="1:21" s="102" customFormat="1" ht="15" customHeight="1" x14ac:dyDescent="0.2"/>
    <row r="12" spans="1:21" s="104" customFormat="1" ht="15" customHeight="1" x14ac:dyDescent="0.2">
      <c r="A12" s="240" t="s">
        <v>153</v>
      </c>
      <c r="B12" s="100"/>
      <c r="C12" s="100"/>
      <c r="D12" s="100"/>
      <c r="E12" s="100"/>
      <c r="F12" s="100"/>
      <c r="G12" s="100"/>
      <c r="H12" s="100"/>
      <c r="L12" s="105" t="s">
        <v>29</v>
      </c>
      <c r="M12" s="106"/>
      <c r="N12" s="106"/>
      <c r="O12" s="106"/>
      <c r="P12" s="106"/>
      <c r="Q12" s="106"/>
      <c r="R12" s="106"/>
      <c r="S12" s="106"/>
      <c r="T12" s="106"/>
      <c r="U12" s="107"/>
    </row>
    <row r="13" spans="1:21" s="104" customFormat="1" ht="15" customHeight="1" x14ac:dyDescent="0.2">
      <c r="A13" s="240" t="s">
        <v>154</v>
      </c>
      <c r="B13" s="100"/>
      <c r="C13" s="100"/>
      <c r="D13" s="100"/>
      <c r="E13" s="100"/>
      <c r="F13" s="100"/>
      <c r="G13" s="100"/>
      <c r="H13" s="100"/>
      <c r="J13" s="100"/>
      <c r="L13" s="108"/>
      <c r="M13" s="109"/>
      <c r="N13" s="109"/>
      <c r="O13" s="109"/>
      <c r="P13" s="109"/>
      <c r="Q13" s="109"/>
      <c r="R13" s="109"/>
      <c r="S13" s="109"/>
      <c r="T13" s="109"/>
      <c r="U13" s="110"/>
    </row>
    <row r="14" spans="1:21" s="104" customFormat="1" ht="15" customHeight="1" x14ac:dyDescent="0.2">
      <c r="A14" s="240" t="s">
        <v>141</v>
      </c>
      <c r="B14" s="100"/>
      <c r="C14" s="100"/>
      <c r="D14" s="100"/>
      <c r="E14" s="100"/>
      <c r="F14" s="100"/>
      <c r="G14" s="100"/>
      <c r="H14" s="100"/>
      <c r="I14" s="100"/>
      <c r="J14" s="100"/>
      <c r="L14" s="108"/>
      <c r="M14" s="109"/>
      <c r="N14" s="109"/>
      <c r="O14" s="109"/>
      <c r="P14" s="109"/>
      <c r="Q14" s="109"/>
      <c r="R14" s="109"/>
      <c r="S14" s="109"/>
      <c r="T14" s="109"/>
      <c r="U14" s="110"/>
    </row>
    <row r="15" spans="1:21" s="104" customFormat="1" ht="15" customHeight="1" x14ac:dyDescent="0.2">
      <c r="A15" s="240" t="s">
        <v>142</v>
      </c>
      <c r="B15" s="100"/>
      <c r="C15" s="100"/>
      <c r="D15" s="100"/>
      <c r="E15" s="100"/>
      <c r="F15" s="100"/>
      <c r="G15" s="100"/>
      <c r="H15" s="100"/>
      <c r="I15" s="100"/>
      <c r="J15" s="100"/>
      <c r="L15" s="108"/>
      <c r="M15" s="109"/>
      <c r="N15" s="109"/>
      <c r="O15" s="109"/>
      <c r="P15" s="109"/>
      <c r="Q15" s="109"/>
      <c r="R15" s="109"/>
      <c r="S15" s="109"/>
      <c r="T15" s="109"/>
      <c r="U15" s="110"/>
    </row>
    <row r="16" spans="1:21" s="104" customFormat="1" ht="15" customHeight="1" x14ac:dyDescent="0.2">
      <c r="B16" s="100"/>
      <c r="C16" s="100"/>
      <c r="D16" s="100"/>
      <c r="E16" s="100"/>
      <c r="F16" s="100"/>
      <c r="G16" s="100"/>
      <c r="H16" s="100"/>
      <c r="I16" s="100"/>
      <c r="J16" s="100"/>
      <c r="L16" s="111"/>
      <c r="M16" s="112"/>
      <c r="N16" s="112"/>
      <c r="O16" s="112"/>
      <c r="P16" s="112"/>
      <c r="Q16" s="112"/>
      <c r="R16" s="112"/>
      <c r="S16" s="112"/>
      <c r="T16" s="112"/>
      <c r="U16" s="113"/>
    </row>
    <row r="17" spans="1:21" s="114" customFormat="1" ht="18" customHeight="1" x14ac:dyDescent="0.2">
      <c r="A17" s="104"/>
      <c r="B17" s="104"/>
      <c r="C17" s="104"/>
      <c r="D17" s="104"/>
      <c r="E17" s="104"/>
      <c r="F17" s="100"/>
      <c r="G17" s="100"/>
      <c r="H17" s="100"/>
      <c r="I17" s="100"/>
      <c r="J17" s="100"/>
      <c r="L17" s="115" t="s">
        <v>30</v>
      </c>
      <c r="M17" s="116"/>
      <c r="N17" s="116"/>
      <c r="O17" s="117"/>
      <c r="P17" s="368">
        <f ca="1">TODAY()</f>
        <v>45211</v>
      </c>
      <c r="Q17" s="368"/>
      <c r="R17" s="368"/>
      <c r="S17" s="368"/>
      <c r="T17" s="368"/>
      <c r="U17" s="368"/>
    </row>
    <row r="18" spans="1:21" ht="20.100000000000001" customHeight="1" x14ac:dyDescent="0.2">
      <c r="L18" s="118" t="s">
        <v>15</v>
      </c>
      <c r="M18" s="119"/>
      <c r="N18" s="119"/>
      <c r="O18" s="120"/>
      <c r="P18" s="365" t="s">
        <v>113</v>
      </c>
      <c r="Q18" s="366"/>
      <c r="R18" s="366"/>
      <c r="S18" s="366"/>
      <c r="T18" s="366"/>
      <c r="U18" s="367"/>
    </row>
    <row r="19" spans="1:21" s="3" customFormat="1" ht="8.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0" customHeight="1" x14ac:dyDescent="0.2">
      <c r="A20" s="384" t="s">
        <v>160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6"/>
    </row>
    <row r="21" spans="1:21" ht="12" customHeight="1" x14ac:dyDescent="0.2">
      <c r="A21" s="369" t="s">
        <v>89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1"/>
    </row>
    <row r="22" spans="1:21" ht="12" customHeight="1" x14ac:dyDescent="0.2">
      <c r="A22" s="372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4"/>
    </row>
    <row r="23" spans="1:21" ht="12" customHeight="1" x14ac:dyDescent="0.2">
      <c r="A23" s="375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7"/>
    </row>
    <row r="24" spans="1:21" ht="8.1" customHeight="1" x14ac:dyDescent="0.2"/>
    <row r="25" spans="1:21" s="121" customFormat="1" ht="15" customHeight="1" x14ac:dyDescent="0.2">
      <c r="A25" s="87" t="s">
        <v>54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9"/>
    </row>
    <row r="26" spans="1:21" s="102" customFormat="1" ht="3.95" customHeight="1" x14ac:dyDescent="0.2">
      <c r="A26" s="289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4"/>
      <c r="U26" s="125"/>
    </row>
    <row r="27" spans="1:21" s="121" customFormat="1" ht="15" customHeight="1" x14ac:dyDescent="0.2">
      <c r="A27" s="287"/>
      <c r="B27" s="271" t="s">
        <v>139</v>
      </c>
      <c r="C27" s="288"/>
      <c r="D27" s="288"/>
      <c r="E27" s="288"/>
      <c r="F27" s="378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80"/>
      <c r="U27" s="98"/>
    </row>
    <row r="28" spans="1:21" s="121" customFormat="1" ht="15" customHeight="1" x14ac:dyDescent="0.2">
      <c r="A28" s="287"/>
      <c r="B28" s="288"/>
      <c r="C28" s="288"/>
      <c r="D28" s="288"/>
      <c r="E28" s="288"/>
      <c r="F28" s="381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3"/>
      <c r="U28" s="98"/>
    </row>
    <row r="29" spans="1:21" ht="3.95" customHeight="1" x14ac:dyDescent="0.2">
      <c r="A29" s="6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38"/>
    </row>
    <row r="30" spans="1:21" s="114" customFormat="1" ht="18" customHeight="1" x14ac:dyDescent="0.2">
      <c r="A30" s="290"/>
      <c r="B30" s="100" t="s">
        <v>9</v>
      </c>
      <c r="C30" s="90"/>
      <c r="D30" s="90"/>
      <c r="E30" s="126"/>
      <c r="F30" s="359"/>
      <c r="G30" s="360"/>
      <c r="H30" s="360"/>
      <c r="I30" s="360"/>
      <c r="J30" s="361"/>
      <c r="K30" s="126"/>
      <c r="L30" s="126"/>
      <c r="M30" s="127" t="s">
        <v>31</v>
      </c>
      <c r="N30" s="359"/>
      <c r="O30" s="360"/>
      <c r="P30" s="360"/>
      <c r="Q30" s="360"/>
      <c r="R30" s="360"/>
      <c r="S30" s="360"/>
      <c r="T30" s="361"/>
      <c r="U30" s="128"/>
    </row>
    <row r="31" spans="1:21" s="102" customFormat="1" ht="3.95" customHeight="1" x14ac:dyDescent="0.2">
      <c r="A31" s="12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286"/>
      <c r="O31" s="286"/>
      <c r="P31" s="286"/>
      <c r="Q31" s="286"/>
      <c r="R31" s="286"/>
      <c r="S31" s="286"/>
      <c r="T31" s="286"/>
      <c r="U31" s="92"/>
    </row>
    <row r="32" spans="1:21" s="114" customFormat="1" ht="18" customHeight="1" x14ac:dyDescent="0.2">
      <c r="A32" s="290"/>
      <c r="B32" s="100" t="s">
        <v>46</v>
      </c>
      <c r="C32" s="90"/>
      <c r="D32" s="90"/>
      <c r="E32" s="126"/>
      <c r="F32" s="359"/>
      <c r="G32" s="360"/>
      <c r="H32" s="360"/>
      <c r="I32" s="360"/>
      <c r="J32" s="361"/>
      <c r="K32" s="126"/>
      <c r="L32" s="126"/>
      <c r="M32" s="127" t="s">
        <v>47</v>
      </c>
      <c r="N32" s="359"/>
      <c r="O32" s="360"/>
      <c r="P32" s="360"/>
      <c r="Q32" s="360"/>
      <c r="R32" s="360"/>
      <c r="S32" s="360"/>
      <c r="T32" s="361"/>
      <c r="U32" s="128"/>
    </row>
    <row r="33" spans="1:21" s="102" customFormat="1" ht="3.95" customHeight="1" x14ac:dyDescent="0.2">
      <c r="A33" s="12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2"/>
    </row>
    <row r="34" spans="1:21" s="114" customFormat="1" ht="18" customHeight="1" x14ac:dyDescent="0.2">
      <c r="A34" s="290"/>
      <c r="B34" s="100" t="s">
        <v>53</v>
      </c>
      <c r="C34" s="130"/>
      <c r="D34" s="130"/>
      <c r="E34" s="126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4"/>
      <c r="U34" s="128"/>
    </row>
    <row r="35" spans="1:21" s="102" customFormat="1" ht="3.95" customHeight="1" x14ac:dyDescent="0.2">
      <c r="A35" s="12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2"/>
    </row>
    <row r="36" spans="1:21" s="114" customFormat="1" ht="18" customHeight="1" x14ac:dyDescent="0.2">
      <c r="A36" s="290"/>
      <c r="B36" s="100" t="s">
        <v>52</v>
      </c>
      <c r="C36" s="130"/>
      <c r="D36" s="130"/>
      <c r="E36" s="126"/>
      <c r="F36" s="324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6"/>
      <c r="U36" s="128"/>
    </row>
    <row r="37" spans="1:21" s="102" customFormat="1" ht="3.95" customHeight="1" x14ac:dyDescent="0.2">
      <c r="A37" s="12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2"/>
    </row>
    <row r="38" spans="1:21" s="102" customFormat="1" ht="18" customHeight="1" x14ac:dyDescent="0.2">
      <c r="A38" s="129"/>
      <c r="B38" s="90" t="s">
        <v>32</v>
      </c>
      <c r="C38" s="90"/>
      <c r="D38" s="90"/>
      <c r="E38" s="90"/>
      <c r="F38" s="90"/>
      <c r="G38" s="90"/>
      <c r="H38" s="331"/>
      <c r="I38" s="332"/>
      <c r="J38" s="333"/>
      <c r="K38" s="90"/>
      <c r="L38" s="90"/>
      <c r="M38" s="90"/>
      <c r="N38" s="90"/>
      <c r="O38" s="90"/>
      <c r="P38" s="90"/>
      <c r="Q38" s="132" t="s">
        <v>33</v>
      </c>
      <c r="R38" s="331"/>
      <c r="S38" s="332"/>
      <c r="T38" s="333"/>
      <c r="U38" s="92"/>
    </row>
    <row r="39" spans="1:21" s="102" customFormat="1" ht="3.95" customHeight="1" x14ac:dyDescent="0.2">
      <c r="A39" s="12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2"/>
    </row>
    <row r="40" spans="1:21" s="102" customFormat="1" ht="18" customHeight="1" x14ac:dyDescent="0.2">
      <c r="A40" s="129"/>
      <c r="B40" s="90" t="s">
        <v>34</v>
      </c>
      <c r="C40" s="90"/>
      <c r="D40" s="90"/>
      <c r="E40" s="90"/>
      <c r="F40" s="90"/>
      <c r="G40" s="90"/>
      <c r="H40" s="331"/>
      <c r="I40" s="332"/>
      <c r="J40" s="333"/>
      <c r="K40" s="133"/>
      <c r="L40" s="133"/>
      <c r="M40" s="133"/>
      <c r="N40" s="133"/>
      <c r="O40" s="133"/>
      <c r="P40" s="133"/>
      <c r="Q40" s="132" t="s">
        <v>1</v>
      </c>
      <c r="R40" s="331"/>
      <c r="S40" s="332"/>
      <c r="T40" s="333"/>
      <c r="U40" s="92"/>
    </row>
    <row r="41" spans="1:21" s="102" customFormat="1" ht="3.95" customHeight="1" x14ac:dyDescent="0.2">
      <c r="A41" s="131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2"/>
    </row>
    <row r="42" spans="1:21" s="102" customFormat="1" ht="18" customHeight="1" x14ac:dyDescent="0.2">
      <c r="A42" s="131"/>
      <c r="B42" s="90" t="s">
        <v>35</v>
      </c>
      <c r="C42" s="90"/>
      <c r="D42" s="90"/>
      <c r="E42" s="90"/>
      <c r="F42" s="90"/>
      <c r="G42" s="132"/>
      <c r="H42" s="334">
        <f>H40</f>
        <v>0</v>
      </c>
      <c r="I42" s="335"/>
      <c r="J42" s="336"/>
      <c r="K42" s="90"/>
      <c r="L42" s="90"/>
      <c r="M42" s="90"/>
      <c r="N42" s="90"/>
      <c r="O42" s="90"/>
      <c r="P42" s="90"/>
      <c r="Q42" s="132" t="s">
        <v>1</v>
      </c>
      <c r="R42" s="334">
        <f>R40</f>
        <v>0</v>
      </c>
      <c r="S42" s="335"/>
      <c r="T42" s="336"/>
      <c r="U42" s="92"/>
    </row>
    <row r="43" spans="1:21" s="102" customFormat="1" ht="8.1" customHeight="1" x14ac:dyDescent="0.2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6"/>
      <c r="L43" s="135"/>
      <c r="M43" s="135"/>
      <c r="N43" s="135"/>
      <c r="O43" s="135"/>
      <c r="P43" s="135"/>
      <c r="Q43" s="135"/>
      <c r="R43" s="135"/>
      <c r="S43" s="135"/>
      <c r="T43" s="135"/>
      <c r="U43" s="137"/>
    </row>
    <row r="44" spans="1:21" s="90" customFormat="1" ht="3.95" customHeight="1" x14ac:dyDescent="0.2">
      <c r="A44" s="129"/>
      <c r="K44" s="163"/>
      <c r="U44" s="92"/>
    </row>
    <row r="45" spans="1:21" s="102" customFormat="1" ht="12" customHeight="1" x14ac:dyDescent="0.2">
      <c r="A45" s="129"/>
      <c r="B45" s="91"/>
      <c r="C45" s="91"/>
      <c r="D45" s="91"/>
      <c r="E45" s="91"/>
      <c r="F45" s="91"/>
      <c r="G45" s="91"/>
      <c r="H45" s="91"/>
      <c r="I45" s="91"/>
      <c r="J45" s="91"/>
      <c r="K45" s="91"/>
      <c r="P45" s="91"/>
      <c r="Q45" s="340" t="s">
        <v>48</v>
      </c>
      <c r="R45" s="341"/>
      <c r="S45" s="341"/>
      <c r="T45" s="342"/>
      <c r="U45" s="139"/>
    </row>
    <row r="46" spans="1:21" s="102" customFormat="1" ht="12" customHeight="1" x14ac:dyDescent="0.2">
      <c r="A46" s="129"/>
      <c r="B46" s="91"/>
      <c r="C46" s="91"/>
      <c r="D46" s="91"/>
      <c r="E46" s="91"/>
      <c r="F46" s="91"/>
      <c r="G46" s="91"/>
      <c r="H46" s="91"/>
      <c r="I46" s="91"/>
      <c r="J46" s="91"/>
      <c r="K46" s="91"/>
      <c r="P46" s="91"/>
      <c r="Q46" s="343"/>
      <c r="R46" s="344"/>
      <c r="S46" s="344"/>
      <c r="T46" s="345"/>
      <c r="U46" s="139"/>
    </row>
    <row r="47" spans="1:21" s="102" customFormat="1" ht="12" customHeight="1" x14ac:dyDescent="0.2">
      <c r="A47" s="129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91"/>
      <c r="Q47" s="346"/>
      <c r="R47" s="347"/>
      <c r="S47" s="347"/>
      <c r="T47" s="348"/>
      <c r="U47" s="139"/>
    </row>
    <row r="48" spans="1:21" s="102" customFormat="1" ht="9.9499999999999993" customHeight="1" x14ac:dyDescent="0.2">
      <c r="A48" s="129"/>
      <c r="B48" s="327" t="s">
        <v>155</v>
      </c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91"/>
      <c r="Q48" s="162"/>
      <c r="R48" s="162"/>
      <c r="S48" s="162"/>
      <c r="T48" s="162"/>
      <c r="U48" s="139"/>
    </row>
    <row r="49" spans="1:24" s="102" customFormat="1" ht="18" customHeight="1" x14ac:dyDescent="0.2">
      <c r="A49" s="129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283"/>
      <c r="Q49" s="337"/>
      <c r="R49" s="338"/>
      <c r="S49" s="338"/>
      <c r="T49" s="339"/>
      <c r="U49" s="140"/>
    </row>
    <row r="50" spans="1:24" s="102" customFormat="1" ht="3.95" customHeight="1" x14ac:dyDescent="0.2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7"/>
      <c r="V50" s="90"/>
    </row>
    <row r="51" spans="1:24" s="102" customFormat="1" ht="3.95" customHeight="1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5"/>
      <c r="V51" s="90"/>
    </row>
    <row r="52" spans="1:24" s="102" customFormat="1" ht="9.9499999999999993" customHeight="1" x14ac:dyDescent="0.2">
      <c r="A52" s="129"/>
      <c r="B52" s="327" t="s">
        <v>49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141"/>
      <c r="Q52" s="142"/>
      <c r="R52" s="142"/>
      <c r="S52" s="142"/>
      <c r="T52" s="142"/>
      <c r="U52" s="140"/>
    </row>
    <row r="53" spans="1:24" s="102" customFormat="1" ht="18" customHeight="1" x14ac:dyDescent="0.2">
      <c r="A53" s="129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161"/>
      <c r="Q53" s="337"/>
      <c r="R53" s="338"/>
      <c r="S53" s="338"/>
      <c r="T53" s="339"/>
      <c r="U53" s="140"/>
    </row>
    <row r="54" spans="1:24" s="102" customFormat="1" ht="3.95" customHeight="1" x14ac:dyDescent="0.2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7"/>
      <c r="V54" s="90"/>
    </row>
    <row r="55" spans="1:24" s="102" customFormat="1" ht="3.95" customHeight="1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5"/>
      <c r="V55" s="90"/>
    </row>
    <row r="56" spans="1:24" s="102" customFormat="1" ht="9.9499999999999993" customHeight="1" x14ac:dyDescent="0.2">
      <c r="A56" s="129"/>
      <c r="B56" s="327" t="s">
        <v>50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141"/>
      <c r="Q56" s="141"/>
      <c r="R56" s="141"/>
      <c r="S56" s="141"/>
      <c r="T56" s="141"/>
      <c r="U56" s="140"/>
    </row>
    <row r="57" spans="1:24" s="102" customFormat="1" ht="18" customHeight="1" x14ac:dyDescent="0.2">
      <c r="A57" s="129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161"/>
      <c r="Q57" s="337"/>
      <c r="R57" s="338"/>
      <c r="S57" s="338"/>
      <c r="T57" s="339"/>
      <c r="U57" s="140"/>
    </row>
    <row r="58" spans="1:24" s="102" customFormat="1" ht="3.95" customHeight="1" x14ac:dyDescent="0.2">
      <c r="A58" s="134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7"/>
      <c r="V58" s="90"/>
    </row>
    <row r="59" spans="1:24" s="102" customFormat="1" ht="3.95" customHeight="1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5"/>
      <c r="V59" s="90"/>
    </row>
    <row r="60" spans="1:24" s="102" customFormat="1" ht="18" customHeight="1" x14ac:dyDescent="0.2">
      <c r="A60" s="129"/>
      <c r="B60" s="90" t="s">
        <v>51</v>
      </c>
      <c r="C60" s="90"/>
      <c r="D60" s="90"/>
      <c r="E60" s="90"/>
      <c r="F60" s="90"/>
      <c r="G60" s="90"/>
      <c r="H60" s="90"/>
      <c r="I60" s="90"/>
      <c r="J60" s="90"/>
      <c r="K60" s="90"/>
      <c r="P60" s="161"/>
      <c r="Q60" s="328">
        <f>ROUND(Q53,2)-ROUND(Q57,2)</f>
        <v>0</v>
      </c>
      <c r="R60" s="329"/>
      <c r="S60" s="329"/>
      <c r="T60" s="330"/>
      <c r="U60" s="143"/>
    </row>
    <row r="61" spans="1:24" s="102" customFormat="1" ht="3.95" customHeight="1" x14ac:dyDescent="0.2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44"/>
      <c r="L61" s="144"/>
      <c r="M61" s="144"/>
      <c r="N61" s="144"/>
      <c r="O61" s="144"/>
      <c r="P61" s="144"/>
      <c r="Q61" s="144"/>
      <c r="R61" s="145"/>
      <c r="S61" s="145"/>
      <c r="T61" s="145"/>
      <c r="U61" s="146"/>
    </row>
    <row r="62" spans="1:24" ht="9.9499999999999993" customHeight="1" x14ac:dyDescent="0.2">
      <c r="F62" s="3"/>
      <c r="G62" s="3"/>
      <c r="H62" s="3"/>
      <c r="I62" s="3"/>
      <c r="J62" s="8"/>
      <c r="K62" s="9"/>
      <c r="L62" s="9"/>
      <c r="M62" s="9"/>
      <c r="N62" s="9"/>
      <c r="O62" s="9"/>
      <c r="P62" s="9"/>
      <c r="Q62" s="9"/>
      <c r="R62" s="9"/>
      <c r="S62" s="9"/>
      <c r="T62" s="10"/>
    </row>
    <row r="63" spans="1:24" ht="3.95" customHeight="1" x14ac:dyDescent="0.2">
      <c r="A63" s="11"/>
      <c r="B63" s="11"/>
      <c r="C63" s="11"/>
      <c r="D63" s="11"/>
      <c r="E63" s="11"/>
      <c r="F63" s="3"/>
      <c r="G63" s="3"/>
      <c r="H63" s="3"/>
      <c r="I63" s="3"/>
      <c r="J63" s="8"/>
      <c r="K63" s="9"/>
      <c r="L63" s="9"/>
      <c r="M63" s="9"/>
      <c r="N63" s="9"/>
      <c r="O63" s="9"/>
      <c r="P63" s="9"/>
      <c r="Q63" s="9"/>
      <c r="R63" s="9"/>
      <c r="S63" s="9"/>
      <c r="T63" s="10"/>
    </row>
    <row r="64" spans="1:24" ht="12" customHeight="1" x14ac:dyDescent="0.2">
      <c r="A64" s="241">
        <v>1</v>
      </c>
      <c r="B64" s="12" t="s">
        <v>128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2" customHeight="1" x14ac:dyDescent="0.2">
      <c r="A65" s="241"/>
      <c r="B65" s="12" t="s">
        <v>129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2" customHeight="1" x14ac:dyDescent="0.2">
      <c r="A66" s="241"/>
      <c r="B66" s="12" t="s">
        <v>130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s="3" customFormat="1" ht="5.0999999999999996" customHeight="1" x14ac:dyDescent="0.2">
      <c r="J67" s="8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</row>
    <row r="68" spans="1:24" s="3" customFormat="1" ht="12" customHeight="1" x14ac:dyDescent="0.2">
      <c r="A68" s="321" t="str">
        <f>CONCATENATE(Änderungsdoku!$A$2," ",Änderungsdoku!$A$3)</f>
        <v>VWN Landesprogramm "Solidarisches Zusammenleben der Generationen"</v>
      </c>
    </row>
    <row r="69" spans="1:24" s="3" customFormat="1" ht="12" customHeight="1" x14ac:dyDescent="0.2">
      <c r="A69" s="32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12.10.23 - öffentlich -</v>
      </c>
    </row>
  </sheetData>
  <sheetProtection password="EDE9" sheet="1" objects="1" scenarios="1"/>
  <mergeCells count="31">
    <mergeCell ref="F30:J30"/>
    <mergeCell ref="N30:T30"/>
    <mergeCell ref="F34:T34"/>
    <mergeCell ref="P18:U18"/>
    <mergeCell ref="P17:U17"/>
    <mergeCell ref="A21:U23"/>
    <mergeCell ref="F27:T28"/>
    <mergeCell ref="A20:U20"/>
    <mergeCell ref="F32:J32"/>
    <mergeCell ref="N32:T32"/>
    <mergeCell ref="A5:J5"/>
    <mergeCell ref="A6:J6"/>
    <mergeCell ref="A7:J7"/>
    <mergeCell ref="A8:J8"/>
    <mergeCell ref="A9:C9"/>
    <mergeCell ref="D9:J9"/>
    <mergeCell ref="F36:T36"/>
    <mergeCell ref="B48:O49"/>
    <mergeCell ref="Q60:T60"/>
    <mergeCell ref="B52:O53"/>
    <mergeCell ref="B56:O57"/>
    <mergeCell ref="R38:T38"/>
    <mergeCell ref="H40:J40"/>
    <mergeCell ref="R40:T40"/>
    <mergeCell ref="H42:J42"/>
    <mergeCell ref="R42:T42"/>
    <mergeCell ref="Q49:T49"/>
    <mergeCell ref="Q45:T47"/>
    <mergeCell ref="Q53:T53"/>
    <mergeCell ref="Q57:T57"/>
    <mergeCell ref="H38:J38"/>
  </mergeCells>
  <phoneticPr fontId="9" type="noConversion"/>
  <conditionalFormatting sqref="R42 H42">
    <cfRule type="cellIs" dxfId="5" priority="4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3"/>
  <sheetViews>
    <sheetView showGridLines="0" zoomScaleNormal="100" workbookViewId="0">
      <selection sqref="A1:J1"/>
    </sheetView>
  </sheetViews>
  <sheetFormatPr baseColWidth="10" defaultColWidth="11.42578125" defaultRowHeight="12" x14ac:dyDescent="0.2"/>
  <cols>
    <col min="1" max="1" width="5.7109375" style="256" customWidth="1"/>
    <col min="2" max="10" width="9.7109375" style="256" customWidth="1"/>
    <col min="11" max="16384" width="11.42578125" style="256"/>
  </cols>
  <sheetData>
    <row r="1" spans="1:10" ht="17.100000000000001" customHeight="1" x14ac:dyDescent="0.2">
      <c r="A1" s="387" t="s">
        <v>92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0" ht="17.100000000000001" customHeight="1" x14ac:dyDescent="0.2">
      <c r="A2" s="388" t="s">
        <v>93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12" customHeight="1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</row>
    <row r="4" spans="1:10" ht="15" customHeight="1" x14ac:dyDescent="0.2">
      <c r="A4" s="257" t="s">
        <v>94</v>
      </c>
    </row>
    <row r="5" spans="1:10" ht="15" customHeight="1" x14ac:dyDescent="0.2">
      <c r="A5" s="256" t="s">
        <v>156</v>
      </c>
    </row>
    <row r="6" spans="1:10" ht="15" customHeight="1" x14ac:dyDescent="0.2">
      <c r="A6" s="256" t="s">
        <v>157</v>
      </c>
    </row>
    <row r="7" spans="1:10" ht="15" customHeight="1" x14ac:dyDescent="0.2">
      <c r="A7" s="256" t="s">
        <v>105</v>
      </c>
    </row>
    <row r="8" spans="1:10" ht="12" customHeight="1" x14ac:dyDescent="0.2"/>
    <row r="9" spans="1:10" ht="15" customHeight="1" x14ac:dyDescent="0.2">
      <c r="A9" s="257" t="s">
        <v>95</v>
      </c>
    </row>
    <row r="10" spans="1:10" ht="15" customHeight="1" x14ac:dyDescent="0.2">
      <c r="A10" s="256" t="s">
        <v>96</v>
      </c>
    </row>
    <row r="11" spans="1:10" ht="15" customHeight="1" x14ac:dyDescent="0.2">
      <c r="A11" s="256" t="s">
        <v>97</v>
      </c>
    </row>
    <row r="12" spans="1:10" ht="12" customHeight="1" x14ac:dyDescent="0.2"/>
    <row r="13" spans="1:10" ht="15" customHeight="1" x14ac:dyDescent="0.2">
      <c r="A13" s="257" t="s">
        <v>115</v>
      </c>
    </row>
    <row r="14" spans="1:10" ht="15" customHeight="1" x14ac:dyDescent="0.2">
      <c r="A14" s="257" t="s">
        <v>106</v>
      </c>
    </row>
    <row r="15" spans="1:10" ht="15" customHeight="1" x14ac:dyDescent="0.2">
      <c r="A15" s="256" t="s">
        <v>98</v>
      </c>
    </row>
    <row r="16" spans="1:10" ht="15" customHeight="1" x14ac:dyDescent="0.2">
      <c r="A16" s="256" t="s">
        <v>99</v>
      </c>
    </row>
    <row r="17" spans="1:10" ht="15" customHeight="1" x14ac:dyDescent="0.2">
      <c r="A17" s="256" t="s">
        <v>114</v>
      </c>
    </row>
    <row r="18" spans="1:10" ht="12" customHeight="1" x14ac:dyDescent="0.2"/>
    <row r="19" spans="1:10" ht="18" customHeight="1" x14ac:dyDescent="0.2">
      <c r="A19" s="259" t="s">
        <v>101</v>
      </c>
    </row>
    <row r="20" spans="1:10" ht="15" customHeight="1" x14ac:dyDescent="0.2">
      <c r="A20" s="256" t="s">
        <v>133</v>
      </c>
    </row>
    <row r="21" spans="1:10" ht="15" customHeight="1" x14ac:dyDescent="0.2">
      <c r="A21" s="256" t="s">
        <v>134</v>
      </c>
    </row>
    <row r="22" spans="1:10" ht="12" customHeight="1" x14ac:dyDescent="0.2">
      <c r="A22" s="256" t="s">
        <v>100</v>
      </c>
    </row>
    <row r="23" spans="1:10" ht="18" customHeight="1" x14ac:dyDescent="0.2">
      <c r="A23" s="260" t="s">
        <v>102</v>
      </c>
    </row>
    <row r="24" spans="1:10" ht="15" customHeight="1" x14ac:dyDescent="0.2">
      <c r="A24" s="256" t="s">
        <v>107</v>
      </c>
    </row>
    <row r="25" spans="1:10" ht="15" customHeight="1" x14ac:dyDescent="0.2">
      <c r="A25" s="256" t="s">
        <v>136</v>
      </c>
    </row>
    <row r="26" spans="1:10" ht="15" customHeight="1" x14ac:dyDescent="0.2">
      <c r="A26" s="256" t="s">
        <v>135</v>
      </c>
    </row>
    <row r="27" spans="1:10" ht="3.95" customHeight="1" x14ac:dyDescent="0.2">
      <c r="A27" s="256" t="s">
        <v>100</v>
      </c>
    </row>
    <row r="28" spans="1:10" ht="15" customHeight="1" x14ac:dyDescent="0.2">
      <c r="A28" s="256" t="s">
        <v>103</v>
      </c>
    </row>
    <row r="29" spans="1:10" ht="15" customHeight="1" x14ac:dyDescent="0.2">
      <c r="A29" s="256" t="s">
        <v>104</v>
      </c>
    </row>
    <row r="30" spans="1:10" ht="12" customHeight="1" x14ac:dyDescent="0.2">
      <c r="B30" s="258"/>
      <c r="C30" s="258"/>
      <c r="D30" s="258"/>
      <c r="E30" s="258"/>
      <c r="F30" s="258"/>
      <c r="G30" s="258"/>
      <c r="H30" s="258"/>
      <c r="I30" s="258"/>
      <c r="J30" s="258"/>
    </row>
    <row r="31" spans="1:10" ht="12" customHeight="1" x14ac:dyDescent="0.2">
      <c r="B31" s="258"/>
      <c r="C31" s="258"/>
      <c r="D31" s="258"/>
      <c r="E31" s="258"/>
      <c r="F31" s="258"/>
      <c r="G31" s="258"/>
      <c r="H31" s="258"/>
      <c r="I31" s="258"/>
      <c r="J31" s="258"/>
    </row>
    <row r="32" spans="1:10" ht="12" customHeight="1" x14ac:dyDescent="0.2">
      <c r="B32" s="258"/>
      <c r="C32" s="258"/>
      <c r="D32" s="258"/>
      <c r="E32" s="258"/>
      <c r="F32" s="258"/>
      <c r="G32" s="258"/>
      <c r="H32" s="258"/>
      <c r="I32" s="258"/>
      <c r="J32" s="258"/>
    </row>
    <row r="33" spans="2:10" ht="12" customHeight="1" x14ac:dyDescent="0.2">
      <c r="B33" s="258"/>
      <c r="C33" s="258"/>
      <c r="D33" s="258"/>
      <c r="E33" s="258"/>
      <c r="F33" s="258"/>
      <c r="G33" s="258"/>
      <c r="H33" s="258"/>
      <c r="I33" s="258"/>
      <c r="J33" s="258"/>
    </row>
    <row r="34" spans="2:10" ht="12" customHeight="1" x14ac:dyDescent="0.2">
      <c r="B34" s="258"/>
      <c r="C34" s="258"/>
      <c r="D34" s="258"/>
      <c r="E34" s="258"/>
      <c r="F34" s="258"/>
      <c r="G34" s="258"/>
      <c r="H34" s="258"/>
      <c r="I34" s="258"/>
      <c r="J34" s="258"/>
    </row>
    <row r="35" spans="2:10" ht="12" customHeight="1" x14ac:dyDescent="0.2">
      <c r="B35" s="258"/>
      <c r="C35" s="258"/>
      <c r="D35" s="258"/>
      <c r="E35" s="258"/>
      <c r="F35" s="258"/>
      <c r="G35" s="258"/>
      <c r="H35" s="258"/>
      <c r="I35" s="258"/>
      <c r="J35" s="258"/>
    </row>
    <row r="36" spans="2:10" ht="12" customHeight="1" x14ac:dyDescent="0.2">
      <c r="B36" s="258"/>
      <c r="C36" s="258"/>
      <c r="D36" s="258"/>
      <c r="E36" s="258"/>
      <c r="F36" s="258"/>
      <c r="G36" s="258"/>
      <c r="H36" s="258"/>
      <c r="I36" s="258"/>
      <c r="J36" s="258"/>
    </row>
    <row r="37" spans="2:10" ht="12" customHeight="1" x14ac:dyDescent="0.2">
      <c r="B37" s="258"/>
      <c r="C37" s="258"/>
      <c r="D37" s="258"/>
      <c r="E37" s="258"/>
      <c r="F37" s="258"/>
      <c r="G37" s="258"/>
      <c r="H37" s="258"/>
      <c r="I37" s="258"/>
      <c r="J37" s="258"/>
    </row>
    <row r="38" spans="2:10" ht="12" customHeight="1" x14ac:dyDescent="0.2">
      <c r="B38" s="258"/>
      <c r="C38" s="258"/>
      <c r="D38" s="258"/>
      <c r="E38" s="258"/>
      <c r="F38" s="258"/>
      <c r="G38" s="258"/>
      <c r="H38" s="258"/>
      <c r="I38" s="258"/>
      <c r="J38" s="258"/>
    </row>
    <row r="39" spans="2:10" ht="12" customHeight="1" x14ac:dyDescent="0.2">
      <c r="B39" s="258"/>
      <c r="C39" s="258"/>
      <c r="D39" s="258"/>
      <c r="E39" s="258"/>
      <c r="F39" s="258"/>
      <c r="G39" s="258"/>
      <c r="H39" s="258"/>
      <c r="I39" s="258"/>
      <c r="J39" s="258"/>
    </row>
    <row r="40" spans="2:10" ht="12" customHeight="1" x14ac:dyDescent="0.2">
      <c r="B40" s="258"/>
      <c r="C40" s="258"/>
      <c r="D40" s="258"/>
      <c r="E40" s="258"/>
      <c r="F40" s="258"/>
      <c r="G40" s="258"/>
      <c r="H40" s="258"/>
      <c r="I40" s="258"/>
      <c r="J40" s="258"/>
    </row>
    <row r="41" spans="2:10" ht="12" customHeight="1" x14ac:dyDescent="0.2">
      <c r="B41" s="258"/>
      <c r="C41" s="258"/>
      <c r="D41" s="258"/>
      <c r="E41" s="258"/>
      <c r="F41" s="258"/>
      <c r="G41" s="258"/>
      <c r="H41" s="258"/>
      <c r="I41" s="258"/>
      <c r="J41" s="258"/>
    </row>
    <row r="42" spans="2:10" ht="12" customHeight="1" x14ac:dyDescent="0.2">
      <c r="B42" s="258"/>
      <c r="C42" s="258"/>
      <c r="D42" s="258"/>
      <c r="E42" s="258"/>
      <c r="F42" s="258"/>
      <c r="G42" s="258"/>
      <c r="H42" s="258"/>
      <c r="I42" s="258"/>
      <c r="J42" s="258"/>
    </row>
    <row r="43" spans="2:10" ht="12" customHeight="1" x14ac:dyDescent="0.2">
      <c r="B43" s="258"/>
      <c r="C43" s="258"/>
      <c r="D43" s="258"/>
      <c r="E43" s="258"/>
      <c r="F43" s="258"/>
      <c r="G43" s="258"/>
      <c r="H43" s="258"/>
      <c r="I43" s="258"/>
      <c r="J43" s="258"/>
    </row>
    <row r="44" spans="2:10" ht="12" customHeight="1" x14ac:dyDescent="0.2">
      <c r="B44" s="258"/>
      <c r="C44" s="258"/>
      <c r="D44" s="258"/>
      <c r="E44" s="258"/>
      <c r="F44" s="258"/>
      <c r="G44" s="258"/>
      <c r="H44" s="258"/>
      <c r="I44" s="258"/>
      <c r="J44" s="258"/>
    </row>
    <row r="45" spans="2:10" ht="12" customHeight="1" x14ac:dyDescent="0.2">
      <c r="B45" s="258"/>
      <c r="C45" s="258"/>
      <c r="D45" s="258"/>
      <c r="E45" s="258"/>
      <c r="F45" s="258"/>
      <c r="G45" s="258"/>
      <c r="H45" s="258"/>
      <c r="I45" s="258"/>
      <c r="J45" s="258"/>
    </row>
    <row r="46" spans="2:10" ht="12" customHeight="1" x14ac:dyDescent="0.2">
      <c r="B46" s="258"/>
      <c r="C46" s="258"/>
      <c r="D46" s="258"/>
      <c r="E46" s="258"/>
      <c r="F46" s="258"/>
      <c r="G46" s="258"/>
      <c r="H46" s="258"/>
      <c r="I46" s="258"/>
      <c r="J46" s="258"/>
    </row>
    <row r="47" spans="2:10" ht="12" customHeight="1" x14ac:dyDescent="0.2">
      <c r="B47" s="258"/>
      <c r="C47" s="258"/>
      <c r="D47" s="258"/>
      <c r="E47" s="258"/>
      <c r="F47" s="258"/>
      <c r="G47" s="258"/>
      <c r="H47" s="258"/>
      <c r="I47" s="258"/>
      <c r="J47" s="258"/>
    </row>
    <row r="48" spans="2:10" ht="12" customHeight="1" x14ac:dyDescent="0.2">
      <c r="B48" s="258"/>
      <c r="C48" s="258"/>
      <c r="D48" s="258"/>
      <c r="E48" s="258"/>
      <c r="F48" s="258"/>
      <c r="G48" s="258"/>
      <c r="H48" s="258"/>
      <c r="I48" s="258"/>
      <c r="J48" s="258"/>
    </row>
    <row r="49" spans="1:10" ht="12" customHeight="1" x14ac:dyDescent="0.2">
      <c r="B49" s="258"/>
      <c r="C49" s="258"/>
      <c r="D49" s="258"/>
      <c r="E49" s="258"/>
      <c r="F49" s="258"/>
      <c r="G49" s="258"/>
      <c r="H49" s="258"/>
      <c r="I49" s="258"/>
      <c r="J49" s="258"/>
    </row>
    <row r="50" spans="1:10" ht="12" customHeight="1" x14ac:dyDescent="0.2">
      <c r="B50" s="258"/>
      <c r="C50" s="258"/>
      <c r="D50" s="258"/>
      <c r="E50" s="258"/>
      <c r="F50" s="258"/>
      <c r="G50" s="258"/>
      <c r="H50" s="258"/>
      <c r="I50" s="258"/>
      <c r="J50" s="258"/>
    </row>
    <row r="51" spans="1:10" ht="12" customHeight="1" x14ac:dyDescent="0.2">
      <c r="B51" s="258"/>
      <c r="C51" s="258"/>
      <c r="D51" s="258"/>
      <c r="E51" s="258"/>
      <c r="F51" s="258"/>
      <c r="G51" s="258"/>
      <c r="H51" s="258"/>
      <c r="I51" s="258"/>
      <c r="J51" s="258"/>
    </row>
    <row r="52" spans="1:10" ht="12" customHeight="1" x14ac:dyDescent="0.2">
      <c r="B52" s="258"/>
      <c r="C52" s="258"/>
      <c r="D52" s="258"/>
      <c r="E52" s="258"/>
      <c r="F52" s="258"/>
      <c r="G52" s="258"/>
      <c r="H52" s="258"/>
      <c r="I52" s="258"/>
      <c r="J52" s="258"/>
    </row>
    <row r="53" spans="1:10" ht="12" customHeight="1" x14ac:dyDescent="0.2">
      <c r="B53" s="258"/>
      <c r="C53" s="258"/>
      <c r="D53" s="258"/>
      <c r="E53" s="258"/>
      <c r="F53" s="258"/>
      <c r="G53" s="258"/>
      <c r="H53" s="258"/>
      <c r="I53" s="258"/>
      <c r="J53" s="258"/>
    </row>
    <row r="54" spans="1:10" ht="12" customHeight="1" x14ac:dyDescent="0.2">
      <c r="B54" s="258"/>
      <c r="C54" s="258"/>
      <c r="D54" s="258"/>
      <c r="E54" s="258"/>
      <c r="F54" s="258"/>
      <c r="G54" s="258"/>
      <c r="H54" s="258"/>
      <c r="I54" s="258"/>
      <c r="J54" s="258"/>
    </row>
    <row r="55" spans="1:10" ht="12" customHeight="1" x14ac:dyDescent="0.2">
      <c r="B55" s="258"/>
      <c r="C55" s="258"/>
      <c r="D55" s="258"/>
      <c r="E55" s="258"/>
      <c r="F55" s="258"/>
      <c r="G55" s="258"/>
      <c r="H55" s="258"/>
      <c r="I55" s="258"/>
      <c r="J55" s="258"/>
    </row>
    <row r="56" spans="1:10" ht="12" customHeight="1" x14ac:dyDescent="0.2">
      <c r="B56" s="258"/>
      <c r="C56" s="258"/>
      <c r="D56" s="258"/>
      <c r="E56" s="258"/>
      <c r="F56" s="258"/>
      <c r="G56" s="258"/>
      <c r="H56" s="258"/>
      <c r="I56" s="258"/>
      <c r="J56" s="258"/>
    </row>
    <row r="57" spans="1:10" ht="12" customHeight="1" x14ac:dyDescent="0.2">
      <c r="B57" s="258"/>
      <c r="C57" s="258"/>
      <c r="D57" s="258"/>
      <c r="E57" s="258"/>
      <c r="F57" s="258"/>
      <c r="G57" s="258"/>
      <c r="H57" s="258"/>
      <c r="I57" s="258"/>
      <c r="J57" s="258"/>
    </row>
    <row r="58" spans="1:10" ht="12" customHeight="1" x14ac:dyDescent="0.2">
      <c r="B58" s="258"/>
      <c r="C58" s="258"/>
      <c r="D58" s="258"/>
      <c r="E58" s="258"/>
      <c r="F58" s="258"/>
      <c r="G58" s="258"/>
      <c r="H58" s="258"/>
      <c r="I58" s="258"/>
      <c r="J58" s="258"/>
    </row>
    <row r="59" spans="1:10" ht="12" customHeight="1" x14ac:dyDescent="0.2">
      <c r="B59" s="258"/>
      <c r="C59" s="258"/>
      <c r="D59" s="258"/>
      <c r="E59" s="258"/>
      <c r="F59" s="258"/>
      <c r="G59" s="258"/>
      <c r="H59" s="258"/>
      <c r="I59" s="258"/>
      <c r="J59" s="258"/>
    </row>
    <row r="60" spans="1:10" ht="12" customHeight="1" x14ac:dyDescent="0.2">
      <c r="B60" s="258"/>
      <c r="C60" s="258"/>
      <c r="D60" s="258"/>
      <c r="E60" s="258"/>
      <c r="F60" s="258"/>
      <c r="G60" s="258"/>
      <c r="H60" s="258"/>
      <c r="I60" s="258"/>
      <c r="J60" s="258"/>
    </row>
    <row r="61" spans="1:10" ht="12" customHeight="1" x14ac:dyDescent="0.2">
      <c r="B61" s="258"/>
      <c r="C61" s="258"/>
      <c r="D61" s="258"/>
      <c r="E61" s="258"/>
      <c r="F61" s="258"/>
      <c r="G61" s="258"/>
      <c r="H61" s="258"/>
      <c r="I61" s="258"/>
      <c r="J61" s="258"/>
    </row>
    <row r="62" spans="1:10" s="262" customFormat="1" ht="12" customHeight="1" x14ac:dyDescent="0.2">
      <c r="A62" s="261" t="str">
        <f>'Seite 1'!$A$68</f>
        <v>VWN Landesprogramm "Solidarisches Zusammenleben der Generationen"</v>
      </c>
    </row>
    <row r="63" spans="1:10" s="262" customFormat="1" ht="12" customHeight="1" x14ac:dyDescent="0.2">
      <c r="A63" s="261" t="str">
        <f>'Seite 1'!$A$69</f>
        <v>Formularversion: V 2.1 vom 12.10.23 - öffentlich -</v>
      </c>
    </row>
  </sheetData>
  <sheetProtection password="EDE9" sheet="1" objects="1" scenarios="1" selectLockedCells="1"/>
  <mergeCells count="2">
    <mergeCell ref="A1:J1"/>
    <mergeCell ref="A2:J2"/>
  </mergeCells>
  <pageMargins left="0.78740157480314965" right="0.19685039370078741" top="0.59055118110236227" bottom="0.19685039370078741" header="0.19685039370078741" footer="0.19685039370078741"/>
  <pageSetup paperSize="9" scale="96" orientation="portrait" r:id="rId1"/>
  <headerFooter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75"/>
  <sheetViews>
    <sheetView showGridLines="0" zoomScaleNormal="100" workbookViewId="0">
      <selection activeCell="I1" sqref="I1:K1"/>
    </sheetView>
  </sheetViews>
  <sheetFormatPr baseColWidth="10" defaultColWidth="11.42578125" defaultRowHeight="12" customHeight="1" x14ac:dyDescent="0.2"/>
  <cols>
    <col min="1" max="1" width="1.5703125" style="3" customWidth="1"/>
    <col min="2" max="2" width="3.7109375" style="3" customWidth="1"/>
    <col min="3" max="3" width="12.5703125" style="3" customWidth="1"/>
    <col min="4" max="4" width="3.7109375" style="3" customWidth="1"/>
    <col min="5" max="10" width="11.7109375" style="3" customWidth="1"/>
    <col min="11" max="11" width="1.5703125" style="3" customWidth="1"/>
    <col min="12" max="12" width="11.42578125" style="3"/>
    <col min="13" max="13" width="10.85546875" style="3" bestFit="1" customWidth="1"/>
    <col min="14" max="14" width="10.85546875" style="3" customWidth="1"/>
    <col min="15" max="16384" width="11.42578125" style="3"/>
  </cols>
  <sheetData>
    <row r="1" spans="1:11" ht="15" customHeight="1" x14ac:dyDescent="0.2">
      <c r="B1" s="13"/>
      <c r="C1" s="13"/>
      <c r="D1" s="13"/>
      <c r="E1" s="13"/>
      <c r="F1" s="13"/>
      <c r="G1" s="14"/>
      <c r="H1" s="15" t="s">
        <v>15</v>
      </c>
      <c r="I1" s="389" t="str">
        <f>'Seite 1'!$P$18</f>
        <v>F-LSZL</v>
      </c>
      <c r="J1" s="389"/>
      <c r="K1" s="389"/>
    </row>
    <row r="2" spans="1:11" ht="15" customHeight="1" x14ac:dyDescent="0.2">
      <c r="A2" s="13"/>
      <c r="B2" s="13"/>
      <c r="C2" s="13"/>
      <c r="D2" s="13"/>
      <c r="E2" s="13"/>
      <c r="F2" s="13"/>
      <c r="G2" s="14"/>
      <c r="H2" s="1" t="s">
        <v>16</v>
      </c>
      <c r="I2" s="390">
        <f ca="1">'Seite 1'!$P$17</f>
        <v>45211</v>
      </c>
      <c r="J2" s="390"/>
      <c r="K2" s="390"/>
    </row>
    <row r="3" spans="1:11" ht="12" customHeight="1" x14ac:dyDescent="0.2">
      <c r="H3" s="16"/>
      <c r="I3" s="16"/>
      <c r="J3" s="16"/>
      <c r="K3" s="16"/>
    </row>
    <row r="4" spans="1:11" ht="15" customHeight="1" x14ac:dyDescent="0.2">
      <c r="A4" s="46"/>
      <c r="B4" s="291" t="s">
        <v>28</v>
      </c>
      <c r="C4" s="47"/>
      <c r="D4" s="47"/>
      <c r="E4" s="47"/>
      <c r="F4" s="47"/>
      <c r="G4" s="47"/>
      <c r="H4" s="47"/>
      <c r="I4" s="47"/>
      <c r="J4" s="47"/>
      <c r="K4" s="48"/>
    </row>
    <row r="5" spans="1:11" ht="5.0999999999999996" customHeight="1" x14ac:dyDescent="0.2">
      <c r="A5" s="49"/>
      <c r="B5" s="45"/>
      <c r="C5" s="45"/>
      <c r="D5" s="45"/>
      <c r="E5" s="45"/>
      <c r="F5" s="45"/>
      <c r="G5" s="45"/>
      <c r="H5" s="45"/>
      <c r="I5" s="45"/>
      <c r="J5" s="45"/>
      <c r="K5" s="149"/>
    </row>
    <row r="6" spans="1:11" ht="12" customHeight="1" x14ac:dyDescent="0.2">
      <c r="A6" s="59"/>
      <c r="B6" s="13" t="s">
        <v>36</v>
      </c>
      <c r="C6" s="17"/>
      <c r="D6" s="17"/>
      <c r="E6" s="18"/>
      <c r="F6" s="18"/>
      <c r="G6" s="18"/>
      <c r="H6" s="19"/>
      <c r="I6" s="19"/>
      <c r="J6" s="19"/>
      <c r="K6" s="4"/>
    </row>
    <row r="7" spans="1:11" ht="5.0999999999999996" customHeight="1" x14ac:dyDescent="0.2">
      <c r="A7" s="59"/>
      <c r="B7" s="17"/>
      <c r="C7" s="17"/>
      <c r="D7" s="17"/>
      <c r="E7" s="18"/>
      <c r="F7" s="18"/>
      <c r="G7" s="18"/>
      <c r="H7" s="19"/>
      <c r="I7" s="19"/>
      <c r="J7" s="19"/>
      <c r="K7" s="4"/>
    </row>
    <row r="8" spans="1:11" ht="12" customHeight="1" x14ac:dyDescent="0.2">
      <c r="A8" s="49"/>
      <c r="B8" s="3" t="s">
        <v>37</v>
      </c>
      <c r="D8" s="37" t="s">
        <v>38</v>
      </c>
      <c r="E8" s="7" t="s">
        <v>178</v>
      </c>
      <c r="F8" s="20"/>
      <c r="G8" s="20"/>
      <c r="H8" s="20"/>
      <c r="I8" s="20"/>
      <c r="K8" s="4"/>
    </row>
    <row r="9" spans="1:11" ht="12" customHeight="1" x14ac:dyDescent="0.2">
      <c r="A9" s="49"/>
      <c r="D9" s="37"/>
      <c r="E9" s="7" t="s">
        <v>179</v>
      </c>
      <c r="F9" s="20"/>
      <c r="G9" s="20"/>
      <c r="H9" s="20"/>
      <c r="I9" s="20"/>
      <c r="K9" s="4"/>
    </row>
    <row r="10" spans="1:11" ht="5.0999999999999996" customHeight="1" x14ac:dyDescent="0.2">
      <c r="A10" s="49"/>
      <c r="D10" s="37"/>
      <c r="E10" s="7"/>
      <c r="F10" s="20"/>
      <c r="G10" s="20"/>
      <c r="H10" s="20"/>
      <c r="I10" s="20"/>
      <c r="K10" s="4"/>
    </row>
    <row r="11" spans="1:11" ht="12" customHeight="1" x14ac:dyDescent="0.2">
      <c r="A11" s="49"/>
      <c r="D11" s="37" t="s">
        <v>38</v>
      </c>
      <c r="E11" s="7" t="s">
        <v>180</v>
      </c>
      <c r="F11" s="20"/>
      <c r="G11" s="20"/>
      <c r="H11" s="20"/>
      <c r="I11" s="20"/>
      <c r="K11" s="4"/>
    </row>
    <row r="12" spans="1:11" ht="12" customHeight="1" x14ac:dyDescent="0.2">
      <c r="A12" s="49"/>
      <c r="E12" s="7" t="s">
        <v>181</v>
      </c>
      <c r="F12" s="20"/>
      <c r="G12" s="20"/>
      <c r="H12" s="20"/>
      <c r="I12" s="20"/>
      <c r="K12" s="4"/>
    </row>
    <row r="13" spans="1:11" ht="12" customHeight="1" x14ac:dyDescent="0.2">
      <c r="A13" s="49"/>
      <c r="E13" s="7" t="s">
        <v>182</v>
      </c>
      <c r="F13" s="20"/>
      <c r="G13" s="20"/>
      <c r="H13" s="20"/>
      <c r="I13" s="20"/>
      <c r="K13" s="4"/>
    </row>
    <row r="14" spans="1:11" ht="12" customHeight="1" x14ac:dyDescent="0.2">
      <c r="A14" s="49"/>
      <c r="E14" s="7" t="s">
        <v>183</v>
      </c>
      <c r="F14" s="20"/>
      <c r="G14" s="20"/>
      <c r="H14" s="20"/>
      <c r="I14" s="20"/>
      <c r="K14" s="4"/>
    </row>
    <row r="15" spans="1:11" ht="12" customHeight="1" x14ac:dyDescent="0.2">
      <c r="A15" s="49"/>
      <c r="E15" s="322" t="s">
        <v>166</v>
      </c>
      <c r="F15" s="20"/>
      <c r="G15" s="20"/>
      <c r="H15" s="20"/>
      <c r="I15" s="20"/>
      <c r="K15" s="4"/>
    </row>
    <row r="16" spans="1:11" ht="12" customHeight="1" x14ac:dyDescent="0.2">
      <c r="A16" s="49"/>
      <c r="E16" s="322" t="s">
        <v>161</v>
      </c>
      <c r="F16" s="20"/>
      <c r="G16" s="20"/>
      <c r="H16" s="20"/>
      <c r="I16" s="20"/>
      <c r="K16" s="4"/>
    </row>
    <row r="17" spans="1:11" ht="5.0999999999999996" customHeight="1" x14ac:dyDescent="0.2">
      <c r="A17" s="49"/>
      <c r="E17" s="20"/>
      <c r="F17" s="20"/>
      <c r="G17" s="20"/>
      <c r="H17" s="20"/>
      <c r="I17" s="20"/>
      <c r="K17" s="4"/>
    </row>
    <row r="18" spans="1:11" ht="12" customHeight="1" x14ac:dyDescent="0.2">
      <c r="A18" s="49"/>
      <c r="D18" s="37" t="s">
        <v>38</v>
      </c>
      <c r="E18" s="7" t="s">
        <v>162</v>
      </c>
      <c r="F18" s="20"/>
      <c r="G18" s="20"/>
      <c r="H18" s="20"/>
      <c r="I18" s="20"/>
      <c r="K18" s="4"/>
    </row>
    <row r="19" spans="1:11" ht="5.0999999999999996" customHeight="1" x14ac:dyDescent="0.2">
      <c r="A19" s="49"/>
      <c r="E19" s="20"/>
      <c r="F19" s="20"/>
      <c r="G19" s="20"/>
      <c r="H19" s="20"/>
      <c r="I19" s="20"/>
      <c r="K19" s="4"/>
    </row>
    <row r="20" spans="1:11" ht="12" customHeight="1" x14ac:dyDescent="0.2">
      <c r="A20" s="49"/>
      <c r="B20" s="3" t="s">
        <v>39</v>
      </c>
      <c r="D20" s="37" t="s">
        <v>38</v>
      </c>
      <c r="E20" s="7" t="s">
        <v>184</v>
      </c>
      <c r="F20" s="20"/>
      <c r="G20" s="20"/>
      <c r="H20" s="20"/>
      <c r="I20" s="20"/>
      <c r="K20" s="4"/>
    </row>
    <row r="21" spans="1:11" ht="12" customHeight="1" x14ac:dyDescent="0.2">
      <c r="A21" s="49"/>
      <c r="D21" s="37"/>
      <c r="E21" s="7" t="s">
        <v>185</v>
      </c>
      <c r="F21" s="20"/>
      <c r="G21" s="20"/>
      <c r="H21" s="20"/>
      <c r="I21" s="20"/>
      <c r="K21" s="4"/>
    </row>
    <row r="22" spans="1:11" ht="5.0999999999999996" customHeight="1" x14ac:dyDescent="0.2">
      <c r="A22" s="49"/>
      <c r="E22" s="20"/>
      <c r="F22" s="20"/>
      <c r="G22" s="20"/>
      <c r="H22" s="20"/>
      <c r="I22" s="20"/>
      <c r="K22" s="4"/>
    </row>
    <row r="23" spans="1:11" ht="12" customHeight="1" x14ac:dyDescent="0.2">
      <c r="A23" s="49"/>
      <c r="D23" s="37" t="s">
        <v>38</v>
      </c>
      <c r="E23" s="7" t="s">
        <v>186</v>
      </c>
      <c r="F23" s="20"/>
      <c r="G23" s="20"/>
      <c r="H23" s="20"/>
      <c r="I23" s="20"/>
      <c r="K23" s="4"/>
    </row>
    <row r="24" spans="1:11" ht="12" customHeight="1" x14ac:dyDescent="0.2">
      <c r="A24" s="49"/>
      <c r="D24" s="37"/>
      <c r="E24" s="7" t="s">
        <v>187</v>
      </c>
      <c r="F24" s="20"/>
      <c r="G24" s="20"/>
      <c r="H24" s="20"/>
      <c r="I24" s="20"/>
      <c r="K24" s="4"/>
    </row>
    <row r="25" spans="1:11" ht="12" customHeight="1" x14ac:dyDescent="0.2">
      <c r="A25" s="49"/>
      <c r="D25" s="37"/>
      <c r="E25" s="322" t="s">
        <v>163</v>
      </c>
      <c r="F25" s="20"/>
      <c r="G25" s="20"/>
      <c r="H25" s="20"/>
      <c r="I25" s="20"/>
      <c r="K25" s="4"/>
    </row>
    <row r="26" spans="1:11" ht="5.0999999999999996" customHeight="1" x14ac:dyDescent="0.2">
      <c r="A26" s="49"/>
      <c r="E26" s="20"/>
      <c r="F26" s="20"/>
      <c r="G26" s="20"/>
      <c r="H26" s="20"/>
      <c r="I26" s="20"/>
      <c r="K26" s="4"/>
    </row>
    <row r="27" spans="1:11" ht="12" customHeight="1" x14ac:dyDescent="0.2">
      <c r="A27" s="49"/>
      <c r="D27" s="37" t="s">
        <v>38</v>
      </c>
      <c r="E27" s="7" t="s">
        <v>164</v>
      </c>
      <c r="F27" s="20"/>
      <c r="G27" s="20"/>
      <c r="H27" s="20"/>
      <c r="I27" s="20"/>
      <c r="K27" s="4"/>
    </row>
    <row r="28" spans="1:11" ht="5.0999999999999996" customHeight="1" x14ac:dyDescent="0.2">
      <c r="A28" s="49"/>
      <c r="E28" s="20"/>
      <c r="F28" s="20"/>
      <c r="G28" s="20"/>
      <c r="H28" s="20"/>
      <c r="I28" s="20"/>
      <c r="K28" s="4"/>
    </row>
    <row r="29" spans="1:11" ht="12" customHeight="1" x14ac:dyDescent="0.2">
      <c r="A29" s="49"/>
      <c r="B29" s="3" t="s">
        <v>40</v>
      </c>
      <c r="D29" s="37" t="s">
        <v>38</v>
      </c>
      <c r="E29" s="7" t="s">
        <v>188</v>
      </c>
      <c r="F29" s="20"/>
      <c r="G29" s="20"/>
      <c r="H29" s="20"/>
      <c r="I29" s="20"/>
      <c r="K29" s="4"/>
    </row>
    <row r="30" spans="1:11" ht="12" customHeight="1" x14ac:dyDescent="0.2">
      <c r="A30" s="49"/>
      <c r="D30" s="37"/>
      <c r="E30" s="7" t="s">
        <v>189</v>
      </c>
      <c r="F30" s="20"/>
      <c r="G30" s="20"/>
      <c r="H30" s="20"/>
      <c r="I30" s="20"/>
      <c r="K30" s="4"/>
    </row>
    <row r="31" spans="1:11" ht="12" customHeight="1" x14ac:dyDescent="0.2">
      <c r="A31" s="49"/>
      <c r="D31" s="37"/>
      <c r="E31" s="322" t="s">
        <v>165</v>
      </c>
      <c r="F31" s="20"/>
      <c r="G31" s="20"/>
      <c r="H31" s="20"/>
      <c r="I31" s="20"/>
      <c r="K31" s="4"/>
    </row>
    <row r="32" spans="1:11" ht="5.0999999999999996" customHeight="1" x14ac:dyDescent="0.2">
      <c r="A32" s="60"/>
      <c r="K32" s="4"/>
    </row>
    <row r="33" spans="1:11" ht="5.0999999999999996" customHeight="1" x14ac:dyDescent="0.2">
      <c r="A33" s="53"/>
      <c r="B33" s="50"/>
      <c r="C33" s="50"/>
      <c r="D33" s="50"/>
      <c r="E33" s="50"/>
      <c r="F33" s="50"/>
      <c r="G33" s="50"/>
      <c r="H33" s="50"/>
      <c r="I33" s="50"/>
      <c r="J33" s="50"/>
      <c r="K33" s="55"/>
    </row>
    <row r="34" spans="1:11" ht="12" customHeight="1" x14ac:dyDescent="0.2">
      <c r="A34" s="51" t="s">
        <v>23</v>
      </c>
      <c r="B34" s="54"/>
      <c r="C34" s="54"/>
      <c r="D34" s="54"/>
      <c r="E34" s="54"/>
      <c r="F34" s="54"/>
      <c r="G34" s="54"/>
      <c r="H34" s="54"/>
      <c r="I34" s="54"/>
      <c r="J34" s="54"/>
      <c r="K34" s="56"/>
    </row>
    <row r="35" spans="1:11" ht="12" customHeight="1" x14ac:dyDescent="0.2">
      <c r="A35" s="51" t="s">
        <v>24</v>
      </c>
      <c r="B35" s="54"/>
      <c r="C35" s="54"/>
      <c r="D35" s="54"/>
      <c r="E35" s="54"/>
      <c r="F35" s="54"/>
      <c r="G35" s="54"/>
      <c r="H35" s="54"/>
      <c r="I35" s="54"/>
      <c r="J35" s="54"/>
      <c r="K35" s="56"/>
    </row>
    <row r="36" spans="1:11" ht="12" customHeight="1" x14ac:dyDescent="0.2">
      <c r="A36" s="51"/>
      <c r="B36" s="54" t="s">
        <v>190</v>
      </c>
      <c r="C36" s="54"/>
      <c r="D36" s="54"/>
      <c r="E36" s="54"/>
      <c r="F36" s="54"/>
      <c r="G36" s="54"/>
      <c r="H36" s="54"/>
      <c r="I36" s="54"/>
      <c r="J36" s="54"/>
      <c r="K36" s="56"/>
    </row>
    <row r="37" spans="1:11" ht="5.0999999999999996" customHeight="1" x14ac:dyDescent="0.2">
      <c r="A37" s="52"/>
      <c r="B37" s="57"/>
      <c r="C37" s="57"/>
      <c r="D37" s="57"/>
      <c r="E37" s="57"/>
      <c r="F37" s="57"/>
      <c r="G37" s="57"/>
      <c r="H37" s="57"/>
      <c r="I37" s="57"/>
      <c r="J37" s="57"/>
      <c r="K37" s="58"/>
    </row>
    <row r="38" spans="1:11" ht="5.0999999999999996" customHeight="1" x14ac:dyDescent="0.2">
      <c r="A38" s="60"/>
      <c r="K38" s="4"/>
    </row>
    <row r="39" spans="1:11" ht="18" customHeight="1" x14ac:dyDescent="0.2">
      <c r="A39" s="155"/>
      <c r="B39" s="156" t="s">
        <v>25</v>
      </c>
      <c r="C39" s="65"/>
      <c r="D39" s="65"/>
      <c r="E39" s="65"/>
      <c r="F39" s="65"/>
      <c r="G39" s="65"/>
      <c r="H39" s="65"/>
      <c r="I39" s="65"/>
      <c r="J39" s="66"/>
      <c r="K39" s="154"/>
    </row>
    <row r="40" spans="1:11" ht="5.0999999999999996" customHeight="1" x14ac:dyDescent="0.2">
      <c r="A40" s="60"/>
      <c r="K40" s="4"/>
    </row>
    <row r="41" spans="1:11" ht="12" customHeight="1" x14ac:dyDescent="0.2">
      <c r="A41" s="60"/>
      <c r="K41" s="4"/>
    </row>
    <row r="42" spans="1:11" ht="12" customHeight="1" x14ac:dyDescent="0.2">
      <c r="A42" s="60"/>
      <c r="K42" s="4"/>
    </row>
    <row r="43" spans="1:11" ht="12" customHeight="1" x14ac:dyDescent="0.2">
      <c r="A43" s="60"/>
      <c r="K43" s="4"/>
    </row>
    <row r="44" spans="1:11" ht="12" customHeight="1" x14ac:dyDescent="0.2">
      <c r="A44" s="60"/>
      <c r="K44" s="4"/>
    </row>
    <row r="45" spans="1:11" ht="12" customHeight="1" x14ac:dyDescent="0.2">
      <c r="A45" s="60"/>
      <c r="K45" s="4"/>
    </row>
    <row r="46" spans="1:11" ht="12" customHeight="1" x14ac:dyDescent="0.2">
      <c r="A46" s="60"/>
      <c r="K46" s="4"/>
    </row>
    <row r="47" spans="1:11" ht="12" customHeight="1" x14ac:dyDescent="0.2">
      <c r="A47" s="60"/>
      <c r="K47" s="4"/>
    </row>
    <row r="48" spans="1:11" ht="12" customHeight="1" x14ac:dyDescent="0.2">
      <c r="A48" s="60"/>
      <c r="K48" s="4"/>
    </row>
    <row r="49" spans="1:11" ht="12" customHeight="1" x14ac:dyDescent="0.2">
      <c r="A49" s="60"/>
      <c r="K49" s="4"/>
    </row>
    <row r="50" spans="1:11" ht="12" customHeight="1" x14ac:dyDescent="0.2">
      <c r="A50" s="60"/>
      <c r="K50" s="4"/>
    </row>
    <row r="51" spans="1:11" ht="12" customHeight="1" x14ac:dyDescent="0.2">
      <c r="A51" s="60"/>
      <c r="K51" s="4"/>
    </row>
    <row r="52" spans="1:11" ht="12" customHeight="1" x14ac:dyDescent="0.2">
      <c r="A52" s="60"/>
      <c r="K52" s="4"/>
    </row>
    <row r="53" spans="1:11" ht="12" customHeight="1" x14ac:dyDescent="0.2">
      <c r="A53" s="60"/>
      <c r="K53" s="4"/>
    </row>
    <row r="54" spans="1:11" ht="12" customHeight="1" x14ac:dyDescent="0.2">
      <c r="A54" s="60"/>
      <c r="K54" s="4"/>
    </row>
    <row r="55" spans="1:11" ht="12" customHeight="1" x14ac:dyDescent="0.2">
      <c r="A55" s="60"/>
      <c r="K55" s="4"/>
    </row>
    <row r="56" spans="1:11" ht="12" customHeight="1" x14ac:dyDescent="0.2">
      <c r="A56" s="60"/>
      <c r="K56" s="4"/>
    </row>
    <row r="57" spans="1:11" ht="12" customHeight="1" x14ac:dyDescent="0.2">
      <c r="A57" s="60"/>
      <c r="K57" s="4"/>
    </row>
    <row r="58" spans="1:11" ht="12" customHeight="1" x14ac:dyDescent="0.2">
      <c r="A58" s="60"/>
      <c r="K58" s="4"/>
    </row>
    <row r="59" spans="1:11" ht="12" customHeight="1" x14ac:dyDescent="0.2">
      <c r="A59" s="60"/>
      <c r="K59" s="4"/>
    </row>
    <row r="60" spans="1:11" ht="12" customHeight="1" x14ac:dyDescent="0.2">
      <c r="A60" s="60"/>
      <c r="K60" s="4"/>
    </row>
    <row r="61" spans="1:11" ht="12" customHeight="1" x14ac:dyDescent="0.2">
      <c r="A61" s="60"/>
      <c r="K61" s="4"/>
    </row>
    <row r="62" spans="1:11" ht="12" customHeight="1" x14ac:dyDescent="0.2">
      <c r="A62" s="60"/>
      <c r="K62" s="4"/>
    </row>
    <row r="63" spans="1:11" ht="12" customHeight="1" x14ac:dyDescent="0.2">
      <c r="A63" s="60"/>
      <c r="K63" s="4"/>
    </row>
    <row r="64" spans="1:11" ht="12" customHeight="1" x14ac:dyDescent="0.2">
      <c r="A64" s="60"/>
      <c r="K64" s="4"/>
    </row>
    <row r="65" spans="1:14" ht="12" customHeight="1" x14ac:dyDescent="0.2">
      <c r="A65" s="60"/>
      <c r="K65" s="4"/>
    </row>
    <row r="66" spans="1:14" ht="12" customHeight="1" x14ac:dyDescent="0.2">
      <c r="A66" s="60"/>
      <c r="K66" s="4"/>
    </row>
    <row r="67" spans="1:14" ht="12" customHeight="1" x14ac:dyDescent="0.2">
      <c r="A67" s="60"/>
      <c r="K67" s="4"/>
    </row>
    <row r="68" spans="1:14" ht="12" customHeight="1" x14ac:dyDescent="0.2">
      <c r="A68" s="60"/>
      <c r="K68" s="4"/>
    </row>
    <row r="69" spans="1:14" ht="12" customHeight="1" x14ac:dyDescent="0.2">
      <c r="A69" s="60"/>
      <c r="K69" s="4"/>
    </row>
    <row r="70" spans="1:14" ht="12" customHeight="1" x14ac:dyDescent="0.2">
      <c r="A70" s="60"/>
      <c r="K70" s="4"/>
    </row>
    <row r="71" spans="1:14" ht="12" customHeight="1" x14ac:dyDescent="0.2">
      <c r="A71" s="391" t="s">
        <v>10</v>
      </c>
      <c r="B71" s="392"/>
      <c r="C71" s="392"/>
      <c r="D71" s="392"/>
      <c r="E71" s="392"/>
      <c r="F71" s="392"/>
      <c r="G71" s="392"/>
      <c r="H71" s="392"/>
      <c r="I71" s="392"/>
      <c r="J71" s="392"/>
      <c r="K71" s="393"/>
    </row>
    <row r="72" spans="1:14" ht="5.0999999999999996" customHeight="1" x14ac:dyDescent="0.2">
      <c r="A72" s="61"/>
      <c r="B72" s="5"/>
      <c r="C72" s="5"/>
      <c r="D72" s="62"/>
      <c r="E72" s="62"/>
      <c r="F72" s="5"/>
      <c r="G72" s="63"/>
      <c r="H72" s="5"/>
      <c r="I72" s="5"/>
      <c r="J72" s="5"/>
      <c r="K72" s="64"/>
      <c r="L72" s="2"/>
      <c r="M72" s="23"/>
      <c r="N72" s="23"/>
    </row>
    <row r="73" spans="1:14" ht="5.0999999999999996" customHeight="1" x14ac:dyDescent="0.2">
      <c r="D73" s="21"/>
      <c r="E73" s="21"/>
      <c r="G73" s="151"/>
      <c r="K73" s="22"/>
      <c r="L73" s="2"/>
      <c r="M73" s="23"/>
      <c r="N73" s="23"/>
    </row>
    <row r="74" spans="1:14" ht="12" customHeight="1" x14ac:dyDescent="0.2">
      <c r="A74" s="24" t="str">
        <f>'Seite 1'!$A$68</f>
        <v>VWN Landesprogramm "Solidarisches Zusammenleben der Generationen"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6"/>
      <c r="N74" s="26"/>
    </row>
    <row r="75" spans="1:14" ht="12" customHeight="1" x14ac:dyDescent="0.2">
      <c r="A75" s="24" t="str">
        <f>'Seite 1'!$A$69</f>
        <v>Formularversion: V 2.1 vom 12.10.23 - öffentlich -</v>
      </c>
    </row>
  </sheetData>
  <sheetProtection password="EDE9" sheet="1" objects="1" scenarios="1"/>
  <mergeCells count="3">
    <mergeCell ref="I1:K1"/>
    <mergeCell ref="I2:K2"/>
    <mergeCell ref="A71:K71"/>
  </mergeCells>
  <phoneticPr fontId="0" type="noConversion"/>
  <conditionalFormatting sqref="I1:K2">
    <cfRule type="cellIs" dxfId="4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2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T67"/>
  <sheetViews>
    <sheetView showGridLines="0" zoomScaleNormal="100" workbookViewId="0">
      <selection activeCell="K10" sqref="K10:N10"/>
    </sheetView>
  </sheetViews>
  <sheetFormatPr baseColWidth="10" defaultColWidth="11.42578125" defaultRowHeight="12.75" customHeight="1" x14ac:dyDescent="0.2"/>
  <cols>
    <col min="1" max="1" width="5.7109375" style="3" customWidth="1"/>
    <col min="2" max="10" width="5.140625" style="3" customWidth="1"/>
    <col min="11" max="14" width="4.85546875" style="3" customWidth="1"/>
    <col min="15" max="15" width="0.85546875" style="3" customWidth="1"/>
    <col min="16" max="19" width="4.85546875" style="3" customWidth="1"/>
    <col min="20" max="20" width="0.85546875" style="7" customWidth="1"/>
    <col min="21" max="16384" width="11.42578125" style="3"/>
  </cols>
  <sheetData>
    <row r="1" spans="1:20" ht="15" customHeight="1" x14ac:dyDescent="0.2">
      <c r="M1" s="1"/>
      <c r="N1" s="1"/>
      <c r="O1" s="1" t="s">
        <v>15</v>
      </c>
      <c r="P1" s="389" t="str">
        <f>'Seite 1'!$P$18</f>
        <v>F-LSZL</v>
      </c>
      <c r="Q1" s="389"/>
      <c r="R1" s="389"/>
      <c r="S1" s="389"/>
      <c r="T1" s="389"/>
    </row>
    <row r="2" spans="1:20" ht="1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M2" s="1"/>
      <c r="N2" s="1"/>
      <c r="O2" s="1" t="s">
        <v>16</v>
      </c>
      <c r="P2" s="390">
        <f ca="1">'Seite 1'!$P$17</f>
        <v>45211</v>
      </c>
      <c r="Q2" s="390"/>
      <c r="R2" s="390"/>
      <c r="S2" s="390"/>
      <c r="T2" s="390"/>
    </row>
    <row r="3" spans="1:20" ht="12" customHeight="1" x14ac:dyDescent="0.2"/>
    <row r="4" spans="1:20" s="72" customFormat="1" ht="18" customHeight="1" x14ac:dyDescent="0.2">
      <c r="A4" s="69" t="s">
        <v>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1"/>
    </row>
    <row r="5" spans="1:20" s="2" customFormat="1" ht="5.0999999999999996" customHeight="1" x14ac:dyDescent="0.2">
      <c r="A5" s="27"/>
      <c r="B5" s="3"/>
      <c r="C5" s="3"/>
      <c r="D5" s="3"/>
      <c r="E5" s="3"/>
      <c r="K5" s="28"/>
      <c r="L5" s="13"/>
    </row>
    <row r="6" spans="1:20" s="6" customFormat="1" ht="17.100000000000001" customHeight="1" x14ac:dyDescent="0.2">
      <c r="A6" s="42" t="s">
        <v>41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</row>
    <row r="7" spans="1:20" s="6" customFormat="1" ht="15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160"/>
      <c r="K7" s="400" t="s">
        <v>108</v>
      </c>
      <c r="L7" s="400"/>
      <c r="M7" s="400"/>
      <c r="N7" s="400"/>
      <c r="O7" s="74"/>
      <c r="P7" s="430" t="s">
        <v>8</v>
      </c>
      <c r="Q7" s="430"/>
      <c r="R7" s="430"/>
      <c r="S7" s="430"/>
      <c r="T7" s="75"/>
    </row>
    <row r="8" spans="1:20" s="6" customFormat="1" ht="15" customHeight="1" x14ac:dyDescent="0.2">
      <c r="A8" s="76"/>
      <c r="B8" s="150"/>
      <c r="C8" s="150"/>
      <c r="D8" s="150"/>
      <c r="E8" s="150"/>
      <c r="F8" s="150"/>
      <c r="G8" s="150"/>
      <c r="H8" s="150"/>
      <c r="I8" s="150"/>
      <c r="J8" s="86"/>
      <c r="K8" s="401" t="str">
        <f>IF(MAX('Seite 1'!$H$38,'Seite 1'!$R$38)=0,"__.__.____",MAX('Seite 1'!$H$38,'Seite 1'!$R$38))</f>
        <v>__.__.____</v>
      </c>
      <c r="L8" s="401"/>
      <c r="M8" s="401"/>
      <c r="N8" s="401"/>
      <c r="O8" s="150"/>
      <c r="P8" s="431"/>
      <c r="Q8" s="431"/>
      <c r="R8" s="431"/>
      <c r="S8" s="431"/>
      <c r="T8" s="77"/>
    </row>
    <row r="9" spans="1:20" s="6" customFormat="1" ht="5.0999999999999996" customHeight="1" x14ac:dyDescent="0.2">
      <c r="A9" s="76"/>
      <c r="B9" s="150"/>
      <c r="C9" s="150"/>
      <c r="D9" s="150"/>
      <c r="E9" s="150"/>
      <c r="F9" s="150"/>
      <c r="G9" s="150"/>
      <c r="H9" s="150"/>
      <c r="I9" s="150"/>
      <c r="J9" s="86"/>
      <c r="K9" s="158"/>
      <c r="L9" s="158"/>
      <c r="M9" s="158"/>
      <c r="N9" s="158"/>
      <c r="O9" s="150"/>
      <c r="P9" s="159"/>
      <c r="Q9" s="159"/>
      <c r="R9" s="159"/>
      <c r="S9" s="159"/>
      <c r="T9" s="77"/>
    </row>
    <row r="10" spans="1:20" s="6" customFormat="1" ht="18" customHeight="1" thickBot="1" x14ac:dyDescent="0.25">
      <c r="A10" s="231" t="s">
        <v>79</v>
      </c>
      <c r="B10" s="232"/>
      <c r="C10" s="232"/>
      <c r="D10" s="232"/>
      <c r="E10" s="232"/>
      <c r="F10" s="232"/>
      <c r="G10" s="232"/>
      <c r="H10" s="232"/>
      <c r="I10" s="232"/>
      <c r="J10" s="233"/>
      <c r="K10" s="435"/>
      <c r="L10" s="436"/>
      <c r="M10" s="436"/>
      <c r="N10" s="437"/>
      <c r="O10" s="150"/>
      <c r="P10" s="432">
        <f>'Anlage zahlenmäßiger Nachweis'!E136</f>
        <v>0</v>
      </c>
      <c r="Q10" s="433"/>
      <c r="R10" s="433"/>
      <c r="S10" s="434"/>
      <c r="T10" s="79"/>
    </row>
    <row r="11" spans="1:20" s="6" customFormat="1" ht="5.0999999999999996" customHeight="1" thickTop="1" x14ac:dyDescent="0.2">
      <c r="A11" s="8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82"/>
    </row>
    <row r="12" spans="1:20" s="6" customFormat="1" ht="12" x14ac:dyDescent="0.2">
      <c r="A12" s="29"/>
    </row>
    <row r="13" spans="1:20" s="6" customFormat="1" ht="17.100000000000001" customHeight="1" x14ac:dyDescent="0.2">
      <c r="A13" s="42" t="s">
        <v>42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</row>
    <row r="14" spans="1:20" s="6" customFormat="1" ht="1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160"/>
      <c r="K14" s="400" t="s">
        <v>108</v>
      </c>
      <c r="L14" s="400"/>
      <c r="M14" s="400"/>
      <c r="N14" s="400"/>
      <c r="O14" s="74"/>
      <c r="P14" s="430" t="s">
        <v>8</v>
      </c>
      <c r="Q14" s="430"/>
      <c r="R14" s="430"/>
      <c r="S14" s="430"/>
      <c r="T14" s="75"/>
    </row>
    <row r="15" spans="1:20" s="6" customFormat="1" ht="15" customHeight="1" x14ac:dyDescent="0.2">
      <c r="A15" s="83"/>
      <c r="B15" s="68"/>
      <c r="C15" s="150"/>
      <c r="D15" s="150"/>
      <c r="E15" s="150"/>
      <c r="F15" s="150"/>
      <c r="G15" s="150"/>
      <c r="H15" s="150"/>
      <c r="I15" s="150"/>
      <c r="J15" s="158"/>
      <c r="K15" s="401" t="str">
        <f>IF(MAX('Seite 1'!$H$38,'Seite 1'!$R$38)=0,"__.__.____",MAX('Seite 1'!$H$38,'Seite 1'!$R$38))</f>
        <v>__.__.____</v>
      </c>
      <c r="L15" s="401"/>
      <c r="M15" s="401"/>
      <c r="N15" s="401"/>
      <c r="O15" s="150"/>
      <c r="P15" s="438"/>
      <c r="Q15" s="438"/>
      <c r="R15" s="438"/>
      <c r="S15" s="438"/>
      <c r="T15" s="77"/>
    </row>
    <row r="16" spans="1:20" s="6" customFormat="1" ht="18" customHeight="1" x14ac:dyDescent="0.2">
      <c r="A16" s="227" t="s">
        <v>2</v>
      </c>
      <c r="B16" s="228" t="s">
        <v>59</v>
      </c>
      <c r="C16" s="150"/>
      <c r="D16" s="150"/>
      <c r="E16" s="150"/>
      <c r="F16" s="150"/>
      <c r="G16" s="150"/>
      <c r="H16" s="150"/>
      <c r="I16" s="150"/>
      <c r="J16" s="158"/>
      <c r="K16" s="405">
        <f>SUMPRODUCT((B17&lt;&gt;"")*(ROUND(K17,2)))</f>
        <v>0</v>
      </c>
      <c r="L16" s="406"/>
      <c r="M16" s="406"/>
      <c r="N16" s="407"/>
      <c r="O16" s="150"/>
      <c r="P16" s="405">
        <f>SUMPRODUCT((B17&lt;&gt;"")*(ROUND(P17:P17,2)))</f>
        <v>0</v>
      </c>
      <c r="Q16" s="406"/>
      <c r="R16" s="406"/>
      <c r="S16" s="407"/>
      <c r="T16" s="77"/>
    </row>
    <row r="17" spans="1:20" s="6" customFormat="1" ht="18" customHeight="1" x14ac:dyDescent="0.2">
      <c r="A17" s="230" t="s">
        <v>45</v>
      </c>
      <c r="B17" s="229" t="s">
        <v>123</v>
      </c>
      <c r="C17" s="150"/>
      <c r="D17" s="150"/>
      <c r="E17" s="150"/>
      <c r="F17" s="150"/>
      <c r="G17" s="150"/>
      <c r="H17" s="150"/>
      <c r="I17" s="150"/>
      <c r="J17" s="158"/>
      <c r="K17" s="402"/>
      <c r="L17" s="403"/>
      <c r="M17" s="403"/>
      <c r="N17" s="404"/>
      <c r="O17" s="150"/>
      <c r="P17" s="413">
        <f>'Anlage zahlenmäßiger Nachweis'!G136</f>
        <v>0</v>
      </c>
      <c r="Q17" s="414"/>
      <c r="R17" s="414"/>
      <c r="S17" s="415"/>
      <c r="T17" s="67"/>
    </row>
    <row r="18" spans="1:20" s="6" customFormat="1" ht="5.0999999999999996" customHeight="1" x14ac:dyDescent="0.2">
      <c r="A18" s="78"/>
      <c r="B18" s="150"/>
      <c r="C18" s="150"/>
      <c r="D18" s="150"/>
      <c r="E18" s="150"/>
      <c r="F18" s="150"/>
      <c r="G18" s="150"/>
      <c r="H18" s="150"/>
      <c r="I18" s="150"/>
      <c r="J18" s="158"/>
      <c r="K18" s="30"/>
      <c r="L18" s="150"/>
      <c r="M18" s="150"/>
      <c r="N18" s="150"/>
      <c r="O18" s="150"/>
      <c r="P18" s="30"/>
      <c r="Q18" s="150"/>
      <c r="R18" s="150"/>
      <c r="S18" s="150"/>
      <c r="T18" s="84"/>
    </row>
    <row r="19" spans="1:20" s="6" customFormat="1" ht="18" customHeight="1" x14ac:dyDescent="0.2">
      <c r="A19" s="227" t="s">
        <v>3</v>
      </c>
      <c r="B19" s="228" t="s">
        <v>60</v>
      </c>
      <c r="C19" s="150"/>
      <c r="D19" s="150"/>
      <c r="E19" s="150"/>
      <c r="F19" s="150"/>
      <c r="G19" s="150"/>
      <c r="H19" s="150"/>
      <c r="I19" s="150"/>
      <c r="J19" s="158"/>
      <c r="K19" s="405">
        <f>SUMPRODUCT(ROUND(K20:K21,2))</f>
        <v>0</v>
      </c>
      <c r="L19" s="406"/>
      <c r="M19" s="406"/>
      <c r="N19" s="407"/>
      <c r="O19" s="150"/>
      <c r="P19" s="405">
        <f>SUMPRODUCT(ROUND(P20:P21,2))</f>
        <v>0</v>
      </c>
      <c r="Q19" s="406"/>
      <c r="R19" s="406"/>
      <c r="S19" s="407"/>
      <c r="T19" s="84"/>
    </row>
    <row r="20" spans="1:20" s="6" customFormat="1" ht="18" customHeight="1" x14ac:dyDescent="0.2">
      <c r="A20" s="230" t="s">
        <v>80</v>
      </c>
      <c r="B20" s="229" t="s">
        <v>81</v>
      </c>
      <c r="C20" s="150"/>
      <c r="D20" s="150"/>
      <c r="E20" s="150"/>
      <c r="F20" s="150"/>
      <c r="G20" s="150"/>
      <c r="H20" s="150"/>
      <c r="I20" s="150"/>
      <c r="J20" s="158"/>
      <c r="K20" s="417"/>
      <c r="L20" s="418"/>
      <c r="M20" s="418"/>
      <c r="N20" s="419"/>
      <c r="O20" s="150"/>
      <c r="P20" s="420">
        <f>'Anlage zahlenmäßiger Nachweis'!H136</f>
        <v>0</v>
      </c>
      <c r="Q20" s="421"/>
      <c r="R20" s="421"/>
      <c r="S20" s="422"/>
      <c r="T20" s="84"/>
    </row>
    <row r="21" spans="1:20" s="6" customFormat="1" ht="18" customHeight="1" x14ac:dyDescent="0.2">
      <c r="A21" s="230" t="s">
        <v>82</v>
      </c>
      <c r="B21" s="229" t="s">
        <v>83</v>
      </c>
      <c r="C21" s="150"/>
      <c r="D21" s="150"/>
      <c r="E21" s="150"/>
      <c r="F21" s="150"/>
      <c r="G21" s="150"/>
      <c r="H21" s="150"/>
      <c r="I21" s="150"/>
      <c r="J21" s="158"/>
      <c r="K21" s="423"/>
      <c r="L21" s="424"/>
      <c r="M21" s="424"/>
      <c r="N21" s="425"/>
      <c r="O21" s="150"/>
      <c r="P21" s="426">
        <f>'Anlage zahlenmäßiger Nachweis'!I136</f>
        <v>0</v>
      </c>
      <c r="Q21" s="427"/>
      <c r="R21" s="427"/>
      <c r="S21" s="428"/>
      <c r="T21" s="84"/>
    </row>
    <row r="22" spans="1:20" s="6" customFormat="1" ht="5.0999999999999996" customHeight="1" x14ac:dyDescent="0.2">
      <c r="A22" s="78"/>
      <c r="B22" s="150"/>
      <c r="C22" s="150"/>
      <c r="D22" s="150"/>
      <c r="E22" s="150"/>
      <c r="F22" s="150"/>
      <c r="G22" s="150"/>
      <c r="H22" s="150"/>
      <c r="I22" s="150"/>
      <c r="J22" s="158"/>
      <c r="K22" s="30"/>
      <c r="L22" s="150"/>
      <c r="M22" s="150"/>
      <c r="N22" s="150"/>
      <c r="O22" s="150"/>
      <c r="P22" s="30"/>
      <c r="Q22" s="150"/>
      <c r="R22" s="150"/>
      <c r="S22" s="150"/>
      <c r="T22" s="84"/>
    </row>
    <row r="23" spans="1:20" s="6" customFormat="1" ht="18" customHeight="1" x14ac:dyDescent="0.2">
      <c r="A23" s="227" t="s">
        <v>11</v>
      </c>
      <c r="B23" s="228" t="s">
        <v>61</v>
      </c>
      <c r="C23" s="150"/>
      <c r="D23" s="150"/>
      <c r="E23" s="150"/>
      <c r="F23" s="150"/>
      <c r="G23" s="150"/>
      <c r="H23" s="150"/>
      <c r="I23" s="150"/>
      <c r="J23" s="158"/>
      <c r="K23" s="405">
        <f>SUMPRODUCT(ROUND(K24:K25,2))</f>
        <v>0</v>
      </c>
      <c r="L23" s="406"/>
      <c r="M23" s="406"/>
      <c r="N23" s="407"/>
      <c r="O23" s="150"/>
      <c r="P23" s="405">
        <f>SUMPRODUCT(ROUND(P24:P25,2))</f>
        <v>0</v>
      </c>
      <c r="Q23" s="406"/>
      <c r="R23" s="406"/>
      <c r="S23" s="407"/>
      <c r="T23" s="84"/>
    </row>
    <row r="24" spans="1:20" s="6" customFormat="1" ht="18" customHeight="1" x14ac:dyDescent="0.2">
      <c r="A24" s="230" t="s">
        <v>84</v>
      </c>
      <c r="B24" s="229" t="s">
        <v>66</v>
      </c>
      <c r="C24" s="150"/>
      <c r="D24" s="150"/>
      <c r="E24" s="150"/>
      <c r="F24" s="150"/>
      <c r="G24" s="150"/>
      <c r="H24" s="150"/>
      <c r="I24" s="150"/>
      <c r="J24" s="158"/>
      <c r="K24" s="417"/>
      <c r="L24" s="418"/>
      <c r="M24" s="418"/>
      <c r="N24" s="419"/>
      <c r="O24" s="150"/>
      <c r="P24" s="420">
        <f>'Anlage zahlenmäßiger Nachweis'!J136</f>
        <v>0</v>
      </c>
      <c r="Q24" s="421"/>
      <c r="R24" s="421"/>
      <c r="S24" s="422"/>
      <c r="T24" s="84"/>
    </row>
    <row r="25" spans="1:20" s="6" customFormat="1" ht="18" customHeight="1" x14ac:dyDescent="0.2">
      <c r="A25" s="230" t="s">
        <v>85</v>
      </c>
      <c r="B25" s="229" t="s">
        <v>86</v>
      </c>
      <c r="C25" s="150"/>
      <c r="D25" s="150"/>
      <c r="E25" s="150"/>
      <c r="F25" s="150"/>
      <c r="G25" s="150"/>
      <c r="H25" s="150"/>
      <c r="I25" s="150"/>
      <c r="J25" s="158"/>
      <c r="K25" s="423"/>
      <c r="L25" s="424"/>
      <c r="M25" s="424"/>
      <c r="N25" s="425"/>
      <c r="O25" s="150"/>
      <c r="P25" s="426">
        <f>'Anlage zahlenmäßiger Nachweis'!K136</f>
        <v>0</v>
      </c>
      <c r="Q25" s="427"/>
      <c r="R25" s="427"/>
      <c r="S25" s="428"/>
      <c r="T25" s="84"/>
    </row>
    <row r="26" spans="1:20" s="6" customFormat="1" ht="12" customHeight="1" x14ac:dyDescent="0.2">
      <c r="A26" s="80"/>
      <c r="B26" s="416" t="s">
        <v>132</v>
      </c>
      <c r="C26" s="416"/>
      <c r="D26" s="416"/>
      <c r="E26" s="416"/>
      <c r="F26" s="416"/>
      <c r="G26" s="416"/>
      <c r="H26" s="416"/>
      <c r="I26" s="416"/>
      <c r="J26" s="416"/>
      <c r="K26" s="31"/>
      <c r="L26" s="150"/>
      <c r="M26" s="150"/>
      <c r="N26" s="150"/>
      <c r="O26" s="150"/>
      <c r="P26" s="31"/>
      <c r="Q26" s="150"/>
      <c r="R26" s="150"/>
      <c r="S26" s="150"/>
      <c r="T26" s="85"/>
    </row>
    <row r="27" spans="1:20" s="6" customFormat="1" ht="5.0999999999999996" customHeight="1" x14ac:dyDescent="0.2">
      <c r="A27" s="80"/>
      <c r="B27" s="150"/>
      <c r="C27" s="150"/>
      <c r="D27" s="150"/>
      <c r="E27" s="150"/>
      <c r="F27" s="150"/>
      <c r="G27" s="150"/>
      <c r="H27" s="150"/>
      <c r="I27" s="150"/>
      <c r="J27" s="158"/>
      <c r="K27" s="31"/>
      <c r="L27" s="150"/>
      <c r="M27" s="150"/>
      <c r="N27" s="150"/>
      <c r="O27" s="150"/>
      <c r="P27" s="31"/>
      <c r="Q27" s="150"/>
      <c r="R27" s="150"/>
      <c r="S27" s="150"/>
      <c r="T27" s="85"/>
    </row>
    <row r="28" spans="1:20" s="6" customFormat="1" ht="18" customHeight="1" thickBot="1" x14ac:dyDescent="0.25">
      <c r="A28" s="231" t="s">
        <v>87</v>
      </c>
      <c r="B28" s="232"/>
      <c r="C28" s="232"/>
      <c r="D28" s="232"/>
      <c r="E28" s="232"/>
      <c r="F28" s="232"/>
      <c r="G28" s="232"/>
      <c r="H28" s="232"/>
      <c r="I28" s="232"/>
      <c r="J28" s="233"/>
      <c r="K28" s="410">
        <f>K16+K19+K23</f>
        <v>0</v>
      </c>
      <c r="L28" s="411"/>
      <c r="M28" s="411"/>
      <c r="N28" s="412"/>
      <c r="O28" s="150"/>
      <c r="P28" s="410">
        <f>P16+P19+P23</f>
        <v>0</v>
      </c>
      <c r="Q28" s="411"/>
      <c r="R28" s="411"/>
      <c r="S28" s="412"/>
      <c r="T28" s="79"/>
    </row>
    <row r="29" spans="1:20" s="6" customFormat="1" ht="5.0999999999999996" customHeight="1" thickTop="1" x14ac:dyDescent="0.2">
      <c r="A29" s="8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82"/>
    </row>
    <row r="30" spans="1:20" s="6" customFormat="1" ht="12" x14ac:dyDescent="0.2">
      <c r="A30" s="29"/>
    </row>
    <row r="31" spans="1:20" s="6" customFormat="1" ht="17.100000000000001" customHeight="1" x14ac:dyDescent="0.2">
      <c r="A31" s="408" t="str">
        <f>IF(P31&gt;0,"Abgleich Ausgaben zu Finanzierung: Mehrausgaben (in €)",IF(P31&lt;0,"Abgleich Ausgaben zu Finanzierung: Überzahlung (in €)","Ausgaben gleich Finanzierung"))</f>
        <v>Ausgaben gleich Finanzierung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39">
        <f>P10-P28</f>
        <v>0</v>
      </c>
      <c r="Q31" s="439"/>
      <c r="R31" s="439"/>
      <c r="S31" s="439"/>
      <c r="T31" s="153"/>
    </row>
    <row r="32" spans="1:20" s="6" customFormat="1" ht="5.0999999999999996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3"/>
    </row>
    <row r="33" spans="1:20" s="6" customFormat="1" ht="17.100000000000001" customHeight="1" x14ac:dyDescent="0.2">
      <c r="A33" s="429" t="str">
        <f>IF(A31="Abgleich Ausgaben zu Finanzierung: Überzahlung (in €)","Achtung! Überzahlung nicht gleich Rückzahlungsbetrag!",IF(A31="Abgleich Ausgaben zu Finanzierung: Mehrausgaben (in €)","Achtung! Finanzierung ist nicht ausgeglichen!",""))</f>
        <v/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</row>
    <row r="34" spans="1:20" ht="12" customHeight="1" x14ac:dyDescent="0.2"/>
    <row r="35" spans="1:20" s="6" customFormat="1" ht="18" customHeight="1" x14ac:dyDescent="0.2">
      <c r="A35" s="237" t="s">
        <v>118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54"/>
    </row>
    <row r="36" spans="1:20" s="6" customFormat="1" ht="5.0999999999999996" customHeight="1" x14ac:dyDescent="0.2">
      <c r="A36" s="242"/>
      <c r="B36" s="243"/>
      <c r="C36" s="243"/>
      <c r="D36" s="243"/>
      <c r="E36" s="243"/>
      <c r="F36" s="243"/>
      <c r="G36" s="243"/>
      <c r="H36" s="243"/>
      <c r="I36" s="74"/>
      <c r="J36" s="74"/>
      <c r="K36" s="74"/>
      <c r="L36" s="74"/>
      <c r="M36" s="74"/>
      <c r="N36" s="74"/>
      <c r="O36" s="74"/>
      <c r="P36" s="244"/>
      <c r="Q36" s="74"/>
      <c r="R36" s="74"/>
      <c r="S36" s="74"/>
      <c r="T36" s="245"/>
    </row>
    <row r="37" spans="1:20" s="6" customFormat="1" ht="18" customHeight="1" x14ac:dyDescent="0.2">
      <c r="A37" s="246" t="s">
        <v>117</v>
      </c>
      <c r="B37" s="247"/>
      <c r="C37" s="247"/>
      <c r="D37" s="247"/>
      <c r="E37" s="247"/>
      <c r="F37" s="247"/>
      <c r="G37" s="150"/>
      <c r="H37" s="247"/>
      <c r="I37" s="150"/>
      <c r="J37" s="150"/>
      <c r="K37" s="394">
        <f>ROUND(K10,2)-K23</f>
        <v>0</v>
      </c>
      <c r="L37" s="395"/>
      <c r="M37" s="395"/>
      <c r="N37" s="396"/>
      <c r="O37" s="150"/>
      <c r="P37" s="394">
        <f>P10-P23</f>
        <v>0</v>
      </c>
      <c r="Q37" s="395"/>
      <c r="R37" s="395"/>
      <c r="S37" s="396"/>
      <c r="T37" s="248"/>
    </row>
    <row r="38" spans="1:20" s="6" customFormat="1" ht="5.0999999999999996" customHeight="1" x14ac:dyDescent="0.2">
      <c r="A38" s="249"/>
      <c r="B38" s="247"/>
      <c r="C38" s="247"/>
      <c r="D38" s="247"/>
      <c r="E38" s="247"/>
      <c r="F38" s="247"/>
      <c r="G38" s="247"/>
      <c r="H38" s="247"/>
      <c r="I38" s="150"/>
      <c r="J38" s="150"/>
      <c r="K38" s="150"/>
      <c r="L38" s="150"/>
      <c r="M38" s="150"/>
      <c r="N38" s="150"/>
      <c r="O38" s="150"/>
      <c r="P38" s="250"/>
      <c r="Q38" s="150"/>
      <c r="R38" s="150"/>
      <c r="S38" s="150"/>
      <c r="T38" s="248"/>
    </row>
    <row r="39" spans="1:20" s="6" customFormat="1" ht="18" customHeight="1" x14ac:dyDescent="0.2">
      <c r="A39" s="246" t="s">
        <v>59</v>
      </c>
      <c r="B39" s="247"/>
      <c r="C39" s="247"/>
      <c r="D39" s="247"/>
      <c r="E39" s="247"/>
      <c r="F39" s="247"/>
      <c r="G39" s="150"/>
      <c r="H39" s="247"/>
      <c r="I39" s="150"/>
      <c r="J39" s="150"/>
      <c r="K39" s="394">
        <f>K16</f>
        <v>0</v>
      </c>
      <c r="L39" s="395"/>
      <c r="M39" s="395"/>
      <c r="N39" s="396"/>
      <c r="O39" s="150"/>
      <c r="P39" s="394">
        <f>P16</f>
        <v>0</v>
      </c>
      <c r="Q39" s="395"/>
      <c r="R39" s="395"/>
      <c r="S39" s="396"/>
      <c r="T39" s="248"/>
    </row>
    <row r="40" spans="1:20" s="6" customFormat="1" ht="5.0999999999999996" customHeight="1" x14ac:dyDescent="0.2">
      <c r="A40" s="249"/>
      <c r="B40" s="247"/>
      <c r="C40" s="247"/>
      <c r="D40" s="247"/>
      <c r="E40" s="247"/>
      <c r="F40" s="247"/>
      <c r="G40" s="247"/>
      <c r="H40" s="247"/>
      <c r="I40" s="150"/>
      <c r="J40" s="150"/>
      <c r="K40" s="150"/>
      <c r="L40" s="150"/>
      <c r="M40" s="150"/>
      <c r="N40" s="150"/>
      <c r="O40" s="150"/>
      <c r="P40" s="250"/>
      <c r="Q40" s="150"/>
      <c r="R40" s="150"/>
      <c r="S40" s="150"/>
      <c r="T40" s="248"/>
    </row>
    <row r="41" spans="1:20" s="6" customFormat="1" ht="18" customHeight="1" x14ac:dyDescent="0.2">
      <c r="A41" s="246" t="s">
        <v>91</v>
      </c>
      <c r="B41" s="247"/>
      <c r="C41" s="247"/>
      <c r="D41" s="247"/>
      <c r="E41" s="247"/>
      <c r="F41" s="247"/>
      <c r="G41" s="150"/>
      <c r="H41" s="247"/>
      <c r="I41" s="150"/>
      <c r="J41" s="150"/>
      <c r="K41" s="397">
        <f>IF(K37=0,0,ROUND(K39/K37,4))</f>
        <v>0</v>
      </c>
      <c r="L41" s="398"/>
      <c r="M41" s="398"/>
      <c r="N41" s="399"/>
      <c r="O41" s="150"/>
      <c r="P41" s="397">
        <f>IF(P37=0,0,ROUND(P39/P37,4))</f>
        <v>0</v>
      </c>
      <c r="Q41" s="398"/>
      <c r="R41" s="398"/>
      <c r="S41" s="399"/>
      <c r="T41" s="248"/>
    </row>
    <row r="42" spans="1:20" s="6" customFormat="1" ht="5.0999999999999996" customHeight="1" x14ac:dyDescent="0.2">
      <c r="A42" s="251"/>
      <c r="B42" s="252"/>
      <c r="C42" s="252"/>
      <c r="D42" s="252"/>
      <c r="E42" s="252"/>
      <c r="F42" s="252"/>
      <c r="G42" s="252"/>
      <c r="H42" s="252"/>
      <c r="I42" s="34"/>
      <c r="J42" s="34"/>
      <c r="K42" s="34"/>
      <c r="L42" s="34"/>
      <c r="M42" s="34"/>
      <c r="N42" s="34"/>
      <c r="O42" s="34"/>
      <c r="P42" s="253"/>
      <c r="Q42" s="34"/>
      <c r="R42" s="34"/>
      <c r="S42" s="34"/>
      <c r="T42" s="82"/>
    </row>
    <row r="43" spans="1:20" ht="12" customHeight="1" x14ac:dyDescent="0.2"/>
    <row r="44" spans="1:20" ht="12" customHeight="1" x14ac:dyDescent="0.2"/>
    <row r="45" spans="1:20" ht="12" customHeight="1" x14ac:dyDescent="0.2"/>
    <row r="46" spans="1:20" ht="12" customHeight="1" x14ac:dyDescent="0.2"/>
    <row r="47" spans="1:20" ht="12" customHeight="1" x14ac:dyDescent="0.2"/>
    <row r="48" spans="1:20" ht="12" customHeight="1" x14ac:dyDescent="0.2"/>
    <row r="49" spans="1:20" ht="12" customHeight="1" x14ac:dyDescent="0.2"/>
    <row r="50" spans="1:20" ht="12" customHeight="1" x14ac:dyDescent="0.2"/>
    <row r="51" spans="1:20" ht="12" customHeight="1" x14ac:dyDescent="0.2"/>
    <row r="52" spans="1:20" ht="12" customHeight="1" x14ac:dyDescent="0.2"/>
    <row r="53" spans="1:20" ht="12" customHeight="1" x14ac:dyDescent="0.2"/>
    <row r="54" spans="1:20" ht="12" customHeight="1" x14ac:dyDescent="0.2"/>
    <row r="55" spans="1:20" ht="12" customHeight="1" x14ac:dyDescent="0.2"/>
    <row r="56" spans="1:20" ht="12" customHeight="1" x14ac:dyDescent="0.2"/>
    <row r="57" spans="1:20" ht="12" customHeight="1" x14ac:dyDescent="0.2"/>
    <row r="58" spans="1:20" ht="12" customHeight="1" x14ac:dyDescent="0.2"/>
    <row r="59" spans="1:20" ht="12" customHeight="1" x14ac:dyDescent="0.2"/>
    <row r="60" spans="1:20" ht="12" customHeight="1" x14ac:dyDescent="0.2"/>
    <row r="61" spans="1:20" ht="12" customHeight="1" x14ac:dyDescent="0.2"/>
    <row r="62" spans="1:20" ht="12" customHeight="1" x14ac:dyDescent="0.2">
      <c r="A62" s="5"/>
      <c r="B62" s="5"/>
      <c r="C62" s="5"/>
      <c r="D62" s="5"/>
    </row>
    <row r="63" spans="1:20" ht="5.0999999999999996" customHeight="1" x14ac:dyDescent="0.2"/>
    <row r="64" spans="1:20" ht="12" customHeight="1" x14ac:dyDescent="0.2">
      <c r="A64" s="35">
        <v>1</v>
      </c>
      <c r="B64" s="12" t="s">
        <v>7</v>
      </c>
      <c r="C64" s="12"/>
      <c r="D64" s="12"/>
      <c r="E64" s="12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ht="5.0999999999999996" customHeight="1" x14ac:dyDescent="0.2">
      <c r="A65" s="35"/>
      <c r="B65" s="12"/>
      <c r="C65" s="12"/>
      <c r="D65" s="12"/>
      <c r="E65" s="12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ht="12" customHeight="1" x14ac:dyDescent="0.2">
      <c r="A66" s="24" t="str">
        <f>'Seite 1'!$A$68</f>
        <v>VWN Landesprogramm "Solidarisches Zusammenleben der Generationen"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ht="12" customHeight="1" x14ac:dyDescent="0.2">
      <c r="A67" s="24" t="str">
        <f>'Seite 1'!$A$69</f>
        <v>Formularversion: V 2.1 vom 12.10.23 - öffentlich -</v>
      </c>
      <c r="T67" s="3"/>
    </row>
  </sheetData>
  <sheetProtection password="EDE9" sheet="1" objects="1" scenarios="1" selectLockedCells="1"/>
  <mergeCells count="38">
    <mergeCell ref="A33:O33"/>
    <mergeCell ref="P7:S8"/>
    <mergeCell ref="K20:N20"/>
    <mergeCell ref="P20:S20"/>
    <mergeCell ref="K21:N21"/>
    <mergeCell ref="P21:S21"/>
    <mergeCell ref="P10:S10"/>
    <mergeCell ref="K8:N8"/>
    <mergeCell ref="K10:N10"/>
    <mergeCell ref="P14:S15"/>
    <mergeCell ref="K19:N19"/>
    <mergeCell ref="P19:S19"/>
    <mergeCell ref="K14:N14"/>
    <mergeCell ref="K16:N16"/>
    <mergeCell ref="K28:N28"/>
    <mergeCell ref="P31:S31"/>
    <mergeCell ref="A31:O31"/>
    <mergeCell ref="P28:S28"/>
    <mergeCell ref="P17:S17"/>
    <mergeCell ref="K23:N23"/>
    <mergeCell ref="P23:S23"/>
    <mergeCell ref="B26:J26"/>
    <mergeCell ref="K24:N24"/>
    <mergeCell ref="P24:S24"/>
    <mergeCell ref="K25:N25"/>
    <mergeCell ref="P25:S25"/>
    <mergeCell ref="P1:T1"/>
    <mergeCell ref="P2:T2"/>
    <mergeCell ref="K7:N7"/>
    <mergeCell ref="K15:N15"/>
    <mergeCell ref="K17:N17"/>
    <mergeCell ref="P16:S16"/>
    <mergeCell ref="P37:S37"/>
    <mergeCell ref="K37:N37"/>
    <mergeCell ref="K39:N39"/>
    <mergeCell ref="P39:S39"/>
    <mergeCell ref="P41:S41"/>
    <mergeCell ref="K41:N41"/>
  </mergeCells>
  <phoneticPr fontId="0" type="noConversion"/>
  <conditionalFormatting sqref="P1:T2">
    <cfRule type="cellIs" dxfId="3" priority="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showGridLines="0" zoomScaleNormal="100" workbookViewId="0">
      <selection activeCell="A57" sqref="A57:H57"/>
    </sheetView>
  </sheetViews>
  <sheetFormatPr baseColWidth="10" defaultColWidth="11.42578125" defaultRowHeight="12.75" customHeight="1" x14ac:dyDescent="0.2"/>
  <cols>
    <col min="1" max="1" width="5.7109375" style="3" customWidth="1"/>
    <col min="2" max="10" width="5.140625" style="3" customWidth="1"/>
    <col min="11" max="14" width="4.85546875" style="3" customWidth="1"/>
    <col min="15" max="15" width="0.85546875" style="3" customWidth="1"/>
    <col min="16" max="19" width="4.85546875" style="3" customWidth="1"/>
    <col min="20" max="20" width="0.85546875" style="7" customWidth="1"/>
    <col min="21" max="16384" width="11.42578125" style="3"/>
  </cols>
  <sheetData>
    <row r="1" spans="1:28" ht="15" customHeight="1" x14ac:dyDescent="0.2">
      <c r="M1" s="1"/>
      <c r="N1" s="1"/>
      <c r="O1" s="1" t="s">
        <v>15</v>
      </c>
      <c r="P1" s="389" t="str">
        <f>'Seite 1'!$P$18</f>
        <v>F-LSZL</v>
      </c>
      <c r="Q1" s="389"/>
      <c r="R1" s="389"/>
      <c r="S1" s="389"/>
      <c r="T1" s="389"/>
    </row>
    <row r="2" spans="1:28" ht="1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M2" s="1"/>
      <c r="N2" s="1"/>
      <c r="O2" s="1" t="s">
        <v>16</v>
      </c>
      <c r="P2" s="390">
        <f ca="1">'Seite 1'!$P$17</f>
        <v>45211</v>
      </c>
      <c r="Q2" s="390"/>
      <c r="R2" s="390"/>
      <c r="S2" s="390"/>
      <c r="T2" s="390"/>
    </row>
    <row r="3" spans="1:28" ht="12" customHeight="1" x14ac:dyDescent="0.2"/>
    <row r="4" spans="1:28" ht="18" customHeight="1" x14ac:dyDescent="0.2">
      <c r="A4" s="87" t="s">
        <v>43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</row>
    <row r="5" spans="1:28" ht="5.0999999999999996" customHeight="1" x14ac:dyDescent="0.2">
      <c r="A5" s="9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5"/>
    </row>
    <row r="6" spans="1:28" ht="15" customHeight="1" x14ac:dyDescent="0.2">
      <c r="A6" s="49" t="s">
        <v>4</v>
      </c>
      <c r="L6" s="442" t="s">
        <v>26</v>
      </c>
      <c r="M6" s="442"/>
      <c r="N6" s="442"/>
      <c r="O6" s="442"/>
      <c r="P6" s="442"/>
      <c r="Q6" s="442"/>
      <c r="R6" s="442"/>
      <c r="S6" s="442"/>
      <c r="T6" s="443"/>
      <c r="U6" s="93"/>
      <c r="V6" s="93"/>
      <c r="W6" s="93"/>
      <c r="X6" s="93"/>
      <c r="Y6" s="93"/>
      <c r="Z6" s="93"/>
      <c r="AA6" s="93"/>
      <c r="AB6" s="93"/>
    </row>
    <row r="7" spans="1:28" ht="5.0999999999999996" customHeight="1" x14ac:dyDescent="0.2">
      <c r="A7" s="60"/>
      <c r="P7" s="36"/>
      <c r="Q7" s="36"/>
      <c r="R7" s="36"/>
      <c r="S7" s="36"/>
      <c r="T7" s="96"/>
    </row>
    <row r="8" spans="1:28" ht="18" customHeight="1" x14ac:dyDescent="0.2">
      <c r="A8" s="97" t="s">
        <v>0</v>
      </c>
      <c r="B8" s="3" t="s">
        <v>12</v>
      </c>
      <c r="T8" s="147"/>
    </row>
    <row r="9" spans="1:28" ht="5.0999999999999996" customHeight="1" x14ac:dyDescent="0.2">
      <c r="A9" s="97"/>
      <c r="T9" s="147"/>
    </row>
    <row r="10" spans="1:28" ht="18" customHeight="1" x14ac:dyDescent="0.2">
      <c r="A10" s="97" t="s">
        <v>0</v>
      </c>
      <c r="B10" s="3" t="s">
        <v>167</v>
      </c>
      <c r="T10" s="147"/>
    </row>
    <row r="11" spans="1:28" ht="5.0999999999999996" customHeight="1" x14ac:dyDescent="0.2">
      <c r="A11" s="97"/>
      <c r="T11" s="147"/>
    </row>
    <row r="12" spans="1:28" ht="18" customHeight="1" x14ac:dyDescent="0.2">
      <c r="A12" s="97" t="s">
        <v>0</v>
      </c>
      <c r="B12" s="3" t="s">
        <v>13</v>
      </c>
      <c r="T12" s="147"/>
    </row>
    <row r="13" spans="1:28" ht="5.0999999999999996" customHeight="1" x14ac:dyDescent="0.2">
      <c r="A13" s="9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47"/>
    </row>
    <row r="14" spans="1:28" ht="18" customHeight="1" x14ac:dyDescent="0.2">
      <c r="A14" s="97" t="s">
        <v>0</v>
      </c>
      <c r="B14" s="3" t="s">
        <v>168</v>
      </c>
      <c r="T14" s="147"/>
    </row>
    <row r="15" spans="1:28" ht="5.0999999999999996" customHeight="1" x14ac:dyDescent="0.2">
      <c r="A15" s="9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47"/>
    </row>
    <row r="16" spans="1:28" ht="18" customHeight="1" x14ac:dyDescent="0.2">
      <c r="A16" s="97" t="s">
        <v>0</v>
      </c>
      <c r="B16" s="7" t="s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T16" s="147"/>
    </row>
    <row r="17" spans="1:24" ht="5.0999999999999996" customHeight="1" x14ac:dyDescent="0.2">
      <c r="A17" s="9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48"/>
    </row>
    <row r="18" spans="1:24" ht="18" customHeight="1" x14ac:dyDescent="0.2">
      <c r="A18" s="97" t="s">
        <v>0</v>
      </c>
      <c r="B18" s="444" t="s">
        <v>170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7"/>
      <c r="T18" s="147"/>
    </row>
    <row r="19" spans="1:24" ht="12" customHeight="1" x14ac:dyDescent="0.2">
      <c r="A19" s="97"/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7"/>
      <c r="P19" s="7"/>
      <c r="Q19" s="7"/>
      <c r="R19" s="7"/>
      <c r="S19" s="7"/>
      <c r="T19" s="148"/>
    </row>
    <row r="20" spans="1:24" ht="5.0999999999999996" customHeight="1" x14ac:dyDescent="0.2">
      <c r="A20" s="9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48"/>
    </row>
    <row r="21" spans="1:24" ht="18" customHeight="1" x14ac:dyDescent="0.2">
      <c r="A21" s="97" t="s">
        <v>0</v>
      </c>
      <c r="B21" s="444" t="s">
        <v>169</v>
      </c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7"/>
      <c r="T21" s="147"/>
    </row>
    <row r="22" spans="1:24" ht="12" customHeight="1" x14ac:dyDescent="0.2">
      <c r="A22" s="97"/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7"/>
      <c r="P22" s="7"/>
      <c r="Q22" s="7"/>
      <c r="R22" s="7"/>
      <c r="S22" s="7"/>
      <c r="T22" s="148"/>
    </row>
    <row r="23" spans="1:24" ht="5.0999999999999996" customHeight="1" x14ac:dyDescent="0.2">
      <c r="A23" s="97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7"/>
      <c r="P23" s="7"/>
      <c r="Q23" s="7"/>
      <c r="R23" s="7"/>
      <c r="S23" s="7"/>
      <c r="T23" s="148"/>
    </row>
    <row r="24" spans="1:24" s="267" customFormat="1" ht="18" customHeight="1" x14ac:dyDescent="0.2">
      <c r="A24" s="263" t="s">
        <v>0</v>
      </c>
      <c r="B24" s="90" t="s">
        <v>109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273"/>
    </row>
    <row r="25" spans="1:24" s="267" customFormat="1" ht="5.0999999999999996" customHeight="1" x14ac:dyDescent="0.2">
      <c r="A25" s="268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73"/>
    </row>
    <row r="26" spans="1:24" s="267" customFormat="1" ht="18" customHeight="1" x14ac:dyDescent="0.2">
      <c r="A26" s="270"/>
      <c r="B26" s="271"/>
      <c r="C26" s="271"/>
      <c r="D26" s="271"/>
      <c r="E26" s="271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69"/>
      <c r="U26" s="266"/>
      <c r="V26" s="266"/>
      <c r="W26" s="266"/>
      <c r="X26" s="266"/>
    </row>
    <row r="27" spans="1:24" s="267" customFormat="1" ht="5.0999999999999996" customHeight="1" x14ac:dyDescent="0.2">
      <c r="A27" s="270"/>
      <c r="B27" s="271"/>
      <c r="C27" s="271"/>
      <c r="D27" s="271"/>
      <c r="E27" s="271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3"/>
    </row>
    <row r="28" spans="1:24" s="267" customFormat="1" ht="18" customHeight="1" x14ac:dyDescent="0.2">
      <c r="A28" s="270"/>
      <c r="B28" s="271"/>
      <c r="C28" s="271"/>
      <c r="D28" s="271"/>
      <c r="E28" s="271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3"/>
    </row>
    <row r="29" spans="1:24" s="267" customFormat="1" ht="5.0999999999999996" customHeight="1" x14ac:dyDescent="0.2">
      <c r="A29" s="270"/>
      <c r="B29" s="271"/>
      <c r="C29" s="271"/>
      <c r="D29" s="271"/>
      <c r="E29" s="271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</row>
    <row r="30" spans="1:24" s="267" customFormat="1" ht="18" customHeight="1" x14ac:dyDescent="0.2">
      <c r="A30" s="270"/>
      <c r="B30" s="90" t="s">
        <v>110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3"/>
      <c r="P30" s="3"/>
      <c r="Q30" s="3"/>
      <c r="R30" s="3"/>
      <c r="S30" s="7"/>
      <c r="T30" s="273"/>
    </row>
    <row r="31" spans="1:24" ht="5.0999999999999996" customHeight="1" x14ac:dyDescent="0.2">
      <c r="A31" s="97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7"/>
      <c r="P31" s="7"/>
      <c r="Q31" s="7"/>
      <c r="R31" s="7"/>
      <c r="S31" s="7"/>
      <c r="T31" s="148"/>
    </row>
    <row r="32" spans="1:24" s="267" customFormat="1" ht="18" customHeight="1" x14ac:dyDescent="0.2">
      <c r="A32" s="263" t="s">
        <v>0</v>
      </c>
      <c r="B32" s="327" t="s">
        <v>131</v>
      </c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90"/>
      <c r="P32" s="3"/>
      <c r="Q32" s="3"/>
      <c r="R32" s="3"/>
      <c r="S32" s="7"/>
      <c r="T32" s="273"/>
    </row>
    <row r="33" spans="1:20" ht="12" customHeight="1" x14ac:dyDescent="0.2">
      <c r="A33" s="97"/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7"/>
      <c r="P33" s="7"/>
      <c r="Q33" s="7"/>
      <c r="R33" s="7"/>
      <c r="S33" s="7"/>
      <c r="T33" s="148"/>
    </row>
    <row r="34" spans="1:20" ht="5.0999999999999996" customHeight="1" x14ac:dyDescent="0.2">
      <c r="A34" s="97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7"/>
      <c r="P34" s="7"/>
      <c r="Q34" s="7"/>
      <c r="R34" s="7"/>
      <c r="S34" s="7"/>
      <c r="T34" s="148"/>
    </row>
    <row r="35" spans="1:20" s="90" customFormat="1" ht="18" customHeight="1" x14ac:dyDescent="0.2">
      <c r="A35" s="263" t="s">
        <v>0</v>
      </c>
      <c r="B35" s="327" t="s">
        <v>158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264"/>
      <c r="P35" s="264"/>
      <c r="Q35" s="264"/>
      <c r="R35" s="265"/>
      <c r="T35" s="92"/>
    </row>
    <row r="36" spans="1:20" s="90" customFormat="1" ht="12" customHeight="1" x14ac:dyDescent="0.2">
      <c r="A36" s="263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266"/>
      <c r="P36" s="266"/>
      <c r="Q36" s="266"/>
      <c r="R36" s="266"/>
      <c r="T36" s="92"/>
    </row>
    <row r="37" spans="1:20" s="90" customFormat="1" ht="12" customHeight="1" x14ac:dyDescent="0.2">
      <c r="A37" s="263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266"/>
      <c r="P37" s="266"/>
      <c r="Q37" s="266"/>
      <c r="R37" s="266"/>
      <c r="T37" s="92"/>
    </row>
    <row r="38" spans="1:20" s="90" customFormat="1" ht="12" customHeight="1" x14ac:dyDescent="0.2">
      <c r="A38" s="263"/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266"/>
      <c r="P38" s="266"/>
      <c r="Q38" s="266"/>
      <c r="R38" s="266"/>
      <c r="T38" s="92"/>
    </row>
    <row r="39" spans="1:20" ht="5.0999999999999996" customHeight="1" x14ac:dyDescent="0.2">
      <c r="A39" s="97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7"/>
      <c r="P39" s="7"/>
      <c r="Q39" s="7"/>
      <c r="R39" s="7"/>
      <c r="S39" s="7"/>
      <c r="T39" s="148"/>
    </row>
    <row r="40" spans="1:20" ht="18" customHeight="1" x14ac:dyDescent="0.2">
      <c r="A40" s="97" t="s">
        <v>0</v>
      </c>
      <c r="B40" s="7" t="s">
        <v>90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7"/>
      <c r="T40" s="148"/>
    </row>
    <row r="41" spans="1:20" ht="5.0999999999999996" customHeight="1" x14ac:dyDescent="0.2">
      <c r="A41" s="97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7"/>
      <c r="P41" s="7"/>
      <c r="Q41" s="7"/>
      <c r="R41" s="7"/>
      <c r="S41" s="7"/>
      <c r="T41" s="148"/>
    </row>
    <row r="42" spans="1:20" ht="18" customHeight="1" x14ac:dyDescent="0.2">
      <c r="A42" s="60"/>
      <c r="B42" s="274"/>
      <c r="C42" s="447" t="s">
        <v>122</v>
      </c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8"/>
      <c r="T42" s="4"/>
    </row>
    <row r="43" spans="1:20" ht="12" customHeight="1" x14ac:dyDescent="0.2">
      <c r="A43" s="60"/>
      <c r="B43" s="275"/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50"/>
      <c r="T43" s="4"/>
    </row>
    <row r="44" spans="1:20" ht="5.0999999999999996" customHeight="1" x14ac:dyDescent="0.2">
      <c r="A44" s="60"/>
      <c r="L44" s="7"/>
      <c r="M44" s="7"/>
      <c r="N44" s="7"/>
      <c r="O44" s="7"/>
      <c r="P44" s="7"/>
      <c r="Q44" s="7"/>
      <c r="R44" s="7"/>
      <c r="S44" s="7"/>
      <c r="T44" s="148"/>
    </row>
    <row r="45" spans="1:20" ht="18" customHeight="1" x14ac:dyDescent="0.2">
      <c r="A45" s="60"/>
      <c r="B45" s="276"/>
      <c r="C45" s="277" t="s">
        <v>121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T45" s="4"/>
    </row>
    <row r="46" spans="1:20" ht="5.0999999999999996" customHeight="1" x14ac:dyDescent="0.2">
      <c r="A46" s="60"/>
      <c r="L46" s="7"/>
      <c r="M46" s="7"/>
      <c r="N46" s="7"/>
      <c r="O46" s="7"/>
      <c r="P46" s="7"/>
      <c r="Q46" s="7"/>
      <c r="R46" s="7"/>
      <c r="S46" s="7"/>
      <c r="T46" s="148"/>
    </row>
    <row r="47" spans="1:20" ht="18" customHeight="1" x14ac:dyDescent="0.2">
      <c r="A47" s="60"/>
      <c r="B47" s="276"/>
      <c r="C47" s="277" t="str">
        <f>'Anlage zahlenmäßiger Nachweis'!A1</f>
        <v>Anlage zum zahlenmäßigen Nachweis der Ausgaben und Finanzierung</v>
      </c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T47" s="4"/>
    </row>
    <row r="48" spans="1:20" ht="5.0999999999999996" customHeight="1" x14ac:dyDescent="0.2">
      <c r="A48" s="60"/>
      <c r="L48" s="7"/>
      <c r="M48" s="7"/>
      <c r="N48" s="7"/>
      <c r="O48" s="7"/>
      <c r="P48" s="7"/>
      <c r="Q48" s="7"/>
      <c r="R48" s="7"/>
      <c r="S48" s="7"/>
      <c r="T48" s="148"/>
    </row>
    <row r="49" spans="1:20" ht="18" customHeight="1" x14ac:dyDescent="0.2">
      <c r="A49" s="60"/>
      <c r="B49" s="274"/>
      <c r="C49" s="447" t="s">
        <v>171</v>
      </c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8"/>
      <c r="T49" s="4"/>
    </row>
    <row r="50" spans="1:20" ht="12" customHeight="1" x14ac:dyDescent="0.2">
      <c r="A50" s="60"/>
      <c r="B50" s="275"/>
      <c r="C50" s="449"/>
      <c r="D50" s="449"/>
      <c r="E50" s="449"/>
      <c r="F50" s="449"/>
      <c r="G50" s="449"/>
      <c r="H50" s="449"/>
      <c r="I50" s="449"/>
      <c r="J50" s="449"/>
      <c r="K50" s="449"/>
      <c r="L50" s="449"/>
      <c r="M50" s="449"/>
      <c r="N50" s="450"/>
      <c r="T50" s="4"/>
    </row>
    <row r="51" spans="1:20" ht="12" customHeight="1" x14ac:dyDescent="0.2">
      <c r="A51" s="61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99"/>
    </row>
    <row r="52" spans="1:20" ht="12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</row>
    <row r="53" spans="1:20" ht="12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</row>
    <row r="54" spans="1:20" ht="12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</row>
    <row r="55" spans="1:20" ht="12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</row>
    <row r="56" spans="1:20" ht="12" customHeight="1" x14ac:dyDescent="0.2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</row>
    <row r="57" spans="1:20" ht="12" customHeight="1" x14ac:dyDescent="0.2">
      <c r="A57" s="445"/>
      <c r="B57" s="445"/>
      <c r="C57" s="445"/>
      <c r="D57" s="445"/>
      <c r="E57" s="445"/>
      <c r="F57" s="445"/>
      <c r="G57" s="445"/>
      <c r="H57" s="445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</row>
    <row r="58" spans="1:20" ht="12" customHeight="1" x14ac:dyDescent="0.2">
      <c r="A58" s="440"/>
      <c r="B58" s="440"/>
      <c r="C58" s="440"/>
      <c r="D58" s="440"/>
      <c r="E58" s="440"/>
      <c r="F58" s="440"/>
      <c r="G58" s="441">
        <f ca="1">IF('Seite 1'!$P$17="","",'Seite 1'!$P$17)</f>
        <v>45211</v>
      </c>
      <c r="H58" s="441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</row>
    <row r="59" spans="1:20" ht="12" customHeight="1" x14ac:dyDescent="0.2">
      <c r="A59" s="12" t="s">
        <v>6</v>
      </c>
      <c r="B59" s="12"/>
      <c r="C59" s="12"/>
      <c r="D59" s="12"/>
      <c r="J59" s="234" t="s">
        <v>111</v>
      </c>
      <c r="K59" s="235"/>
      <c r="L59" s="235"/>
      <c r="M59" s="235"/>
      <c r="N59" s="235"/>
      <c r="O59" s="235"/>
      <c r="P59" s="235"/>
      <c r="Q59" s="235"/>
      <c r="R59" s="235"/>
      <c r="S59" s="235"/>
      <c r="T59" s="235"/>
    </row>
    <row r="60" spans="1:20" ht="12" customHeight="1" x14ac:dyDescent="0.2">
      <c r="J60" s="101" t="s">
        <v>27</v>
      </c>
      <c r="K60" s="236"/>
      <c r="L60" s="236"/>
      <c r="M60" s="236"/>
      <c r="N60" s="236"/>
      <c r="O60" s="236"/>
      <c r="P60" s="236"/>
      <c r="Q60" s="236"/>
      <c r="R60" s="236"/>
      <c r="S60" s="236"/>
      <c r="T60" s="236"/>
    </row>
    <row r="61" spans="1:20" ht="12" customHeight="1" x14ac:dyDescent="0.2">
      <c r="K61" s="101"/>
      <c r="L61" s="236"/>
      <c r="M61" s="236"/>
      <c r="N61" s="236"/>
      <c r="O61" s="236"/>
      <c r="P61" s="236"/>
      <c r="Q61" s="236"/>
      <c r="R61" s="236"/>
      <c r="S61" s="236"/>
      <c r="T61" s="236"/>
    </row>
    <row r="62" spans="1:20" ht="12" customHeight="1" x14ac:dyDescent="0.2">
      <c r="K62" s="101"/>
      <c r="L62" s="236"/>
      <c r="M62" s="236"/>
      <c r="N62" s="236"/>
      <c r="O62" s="236"/>
      <c r="P62" s="236"/>
      <c r="Q62" s="236"/>
      <c r="R62" s="236"/>
      <c r="S62" s="236"/>
      <c r="T62" s="236"/>
    </row>
    <row r="63" spans="1:20" ht="12" customHeight="1" x14ac:dyDescent="0.2">
      <c r="K63" s="101"/>
      <c r="L63" s="236"/>
      <c r="M63" s="236"/>
      <c r="N63" s="236"/>
      <c r="O63" s="236"/>
      <c r="P63" s="236"/>
      <c r="Q63" s="236"/>
      <c r="R63" s="236"/>
      <c r="S63" s="236"/>
      <c r="T63" s="236"/>
    </row>
    <row r="64" spans="1:20" ht="12" customHeight="1" x14ac:dyDescent="0.2">
      <c r="K64" s="101"/>
      <c r="L64" s="236"/>
      <c r="M64" s="236"/>
      <c r="N64" s="236"/>
      <c r="O64" s="236"/>
      <c r="P64" s="236"/>
      <c r="Q64" s="236"/>
      <c r="R64" s="236"/>
      <c r="S64" s="236"/>
      <c r="T64" s="236"/>
    </row>
    <row r="65" spans="1:20" ht="12" customHeight="1" x14ac:dyDescent="0.2">
      <c r="A65" s="5"/>
      <c r="B65" s="5"/>
      <c r="C65" s="5"/>
      <c r="D65" s="5"/>
      <c r="K65" s="101"/>
      <c r="L65" s="236"/>
      <c r="M65" s="236"/>
      <c r="N65" s="236"/>
      <c r="O65" s="236"/>
      <c r="P65" s="236"/>
      <c r="Q65" s="236"/>
      <c r="R65" s="236"/>
      <c r="S65" s="236"/>
      <c r="T65" s="236"/>
    </row>
    <row r="66" spans="1:20" ht="5.0999999999999996" customHeight="1" x14ac:dyDescent="0.2"/>
    <row r="67" spans="1:20" ht="12" customHeight="1" x14ac:dyDescent="0.2">
      <c r="A67" s="35">
        <v>1</v>
      </c>
      <c r="B67" s="12" t="s">
        <v>7</v>
      </c>
      <c r="C67" s="12"/>
      <c r="D67" s="12"/>
      <c r="E67" s="12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5.0999999999999996" customHeight="1" x14ac:dyDescent="0.2">
      <c r="A68" s="35"/>
      <c r="B68" s="12"/>
      <c r="C68" s="12"/>
      <c r="D68" s="12"/>
      <c r="E68" s="12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ht="12" customHeight="1" x14ac:dyDescent="0.2">
      <c r="A69" s="24" t="str">
        <f>'Seite 1'!$A$68</f>
        <v>VWN Landesprogramm "Solidarisches Zusammenleben der Generationen"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ht="12" customHeight="1" x14ac:dyDescent="0.2">
      <c r="A70" s="24" t="str">
        <f>'Seite 1'!$A$69</f>
        <v>Formularversion: V 2.1 vom 12.10.23 - öffentlich -</v>
      </c>
      <c r="T70" s="3"/>
    </row>
  </sheetData>
  <sheetProtection password="EDE9" sheet="1" objects="1" scenarios="1" selectLockedCells="1"/>
  <mergeCells count="14">
    <mergeCell ref="A58:F58"/>
    <mergeCell ref="G58:H58"/>
    <mergeCell ref="J58:T58"/>
    <mergeCell ref="B35:N38"/>
    <mergeCell ref="P1:T1"/>
    <mergeCell ref="P2:T2"/>
    <mergeCell ref="L6:T6"/>
    <mergeCell ref="B21:N22"/>
    <mergeCell ref="A57:H57"/>
    <mergeCell ref="J57:T57"/>
    <mergeCell ref="C42:N43"/>
    <mergeCell ref="B32:N33"/>
    <mergeCell ref="B18:N19"/>
    <mergeCell ref="C49:N50"/>
  </mergeCells>
  <conditionalFormatting sqref="P1:T2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>
                <anchor moveWithCells="1">
                  <from>
                    <xdr:col>15</xdr:col>
                    <xdr:colOff>219075</xdr:colOff>
                    <xdr:row>7</xdr:row>
                    <xdr:rowOff>9525</xdr:rowOff>
                  </from>
                  <to>
                    <xdr:col>17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9525</xdr:rowOff>
                  </from>
                  <to>
                    <xdr:col>18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defaultSize="0" autoFill="0" autoLine="0" autoPict="0">
                <anchor moveWithCells="1">
                  <from>
                    <xdr:col>15</xdr:col>
                    <xdr:colOff>219075</xdr:colOff>
                    <xdr:row>9</xdr:row>
                    <xdr:rowOff>9525</xdr:rowOff>
                  </from>
                  <to>
                    <xdr:col>17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defaultSize="0" autoFill="0" autoLine="0" autoPict="0">
                <anchor moveWithCells="1">
                  <from>
                    <xdr:col>17</xdr:col>
                    <xdr:colOff>133350</xdr:colOff>
                    <xdr:row>9</xdr:row>
                    <xdr:rowOff>9525</xdr:rowOff>
                  </from>
                  <to>
                    <xdr:col>18</xdr:col>
                    <xdr:colOff>314325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8" name="Check Box 7">
              <controlPr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9525</xdr:rowOff>
                  </from>
                  <to>
                    <xdr:col>17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9" name="Check Box 8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9525</xdr:rowOff>
                  </from>
                  <to>
                    <xdr:col>18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0" name="Check Box 9">
              <controlPr defaultSize="0" autoFill="0" autoLine="0" autoPict="0">
                <anchor moveWithCells="1">
                  <from>
                    <xdr:col>15</xdr:col>
                    <xdr:colOff>219075</xdr:colOff>
                    <xdr:row>20</xdr:row>
                    <xdr:rowOff>9525</xdr:rowOff>
                  </from>
                  <to>
                    <xdr:col>17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1" name="Check Box 10">
              <controlPr defaultSize="0" autoFill="0" autoLine="0" autoPict="0">
                <anchor moveWithCells="1">
                  <from>
                    <xdr:col>17</xdr:col>
                    <xdr:colOff>133350</xdr:colOff>
                    <xdr:row>20</xdr:row>
                    <xdr:rowOff>9525</xdr:rowOff>
                  </from>
                  <to>
                    <xdr:col>18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2" name="Check Box 21">
              <controlPr defaultSize="0" autoFill="0" autoLine="0" autoPict="0">
                <anchor moveWithCells="1">
                  <from>
                    <xdr:col>15</xdr:col>
                    <xdr:colOff>219075</xdr:colOff>
                    <xdr:row>34</xdr:row>
                    <xdr:rowOff>9525</xdr:rowOff>
                  </from>
                  <to>
                    <xdr:col>17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3" name="Check Box 22">
              <controlPr defaultSize="0" autoFill="0" autoLine="0" autoPict="0">
                <anchor moveWithCells="1">
                  <from>
                    <xdr:col>17</xdr:col>
                    <xdr:colOff>133350</xdr:colOff>
                    <xdr:row>34</xdr:row>
                    <xdr:rowOff>9525</xdr:rowOff>
                  </from>
                  <to>
                    <xdr:col>18</xdr:col>
                    <xdr:colOff>314325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3" r:id="rId14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4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4" r:id="rId15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4</xdr:col>
                    <xdr:colOff>333375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5" r:id="rId16" name="Check Box 25">
              <controlPr defaultSize="0" autoFill="0" autoLine="0" autoPict="0">
                <anchor moveWithCells="1">
                  <from>
                    <xdr:col>15</xdr:col>
                    <xdr:colOff>219075</xdr:colOff>
                    <xdr:row>29</xdr:row>
                    <xdr:rowOff>9525</xdr:rowOff>
                  </from>
                  <to>
                    <xdr:col>17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6" r:id="rId17" name="Check Box 26">
              <controlPr defaultSize="0" autoFill="0" autoLine="0" autoPict="0">
                <anchor moveWithCells="1">
                  <from>
                    <xdr:col>17</xdr:col>
                    <xdr:colOff>133350</xdr:colOff>
                    <xdr:row>29</xdr:row>
                    <xdr:rowOff>9525</xdr:rowOff>
                  </from>
                  <to>
                    <xdr:col>18</xdr:col>
                    <xdr:colOff>314325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18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19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1</xdr:col>
                    <xdr:colOff>314325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20" name="Check Box 32">
              <controlPr defaultSize="0" autoFill="0" autoLine="0" autoPict="0">
                <anchor moveWithCells="1">
                  <from>
                    <xdr:col>15</xdr:col>
                    <xdr:colOff>219075</xdr:colOff>
                    <xdr:row>31</xdr:row>
                    <xdr:rowOff>9525</xdr:rowOff>
                  </from>
                  <to>
                    <xdr:col>17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21" name="Check Box 33">
              <controlPr defaultSize="0" autoFill="0" autoLine="0" autoPict="0">
                <anchor moveWithCells="1">
                  <from>
                    <xdr:col>17</xdr:col>
                    <xdr:colOff>133350</xdr:colOff>
                    <xdr:row>31</xdr:row>
                    <xdr:rowOff>9525</xdr:rowOff>
                  </from>
                  <to>
                    <xdr:col>18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22" name="Check Box 5">
              <controlPr defaultSize="0" autoFill="0" autoLine="0" autoPict="0">
                <anchor moveWithCells="1">
                  <from>
                    <xdr:col>15</xdr:col>
                    <xdr:colOff>219075</xdr:colOff>
                    <xdr:row>11</xdr:row>
                    <xdr:rowOff>9525</xdr:rowOff>
                  </from>
                  <to>
                    <xdr:col>17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23" name="Check Box 6">
              <controlPr defaultSize="0" autoFill="0" autoLine="0" autoPict="0">
                <anchor moveWithCells="1">
                  <from>
                    <xdr:col>17</xdr:col>
                    <xdr:colOff>133350</xdr:colOff>
                    <xdr:row>11</xdr:row>
                    <xdr:rowOff>9525</xdr:rowOff>
                  </from>
                  <to>
                    <xdr:col>18</xdr:col>
                    <xdr:colOff>314325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4" r:id="rId24" name="Check Box 34">
              <controlPr defaultSize="0" autoFill="0" autoLine="0" autoPict="0">
                <anchor moveWithCells="1">
                  <from>
                    <xdr:col>15</xdr:col>
                    <xdr:colOff>219075</xdr:colOff>
                    <xdr:row>13</xdr:row>
                    <xdr:rowOff>9525</xdr:rowOff>
                  </from>
                  <to>
                    <xdr:col>17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5" r:id="rId25" name="Check Box 35">
              <controlPr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9525</xdr:rowOff>
                  </from>
                  <to>
                    <xdr:col>18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6" r:id="rId26" name="Check Box 36">
              <controlPr defaultSize="0" autoFill="0" autoLine="0" autoPict="0">
                <anchor moveWithCells="1">
                  <from>
                    <xdr:col>15</xdr:col>
                    <xdr:colOff>219075</xdr:colOff>
                    <xdr:row>17</xdr:row>
                    <xdr:rowOff>9525</xdr:rowOff>
                  </from>
                  <to>
                    <xdr:col>17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7" r:id="rId27" name="Check Box 37">
              <controlPr defaultSize="0" autoFill="0" autoLine="0" autoPict="0">
                <anchor moveWithCells="1">
                  <from>
                    <xdr:col>17</xdr:col>
                    <xdr:colOff>133350</xdr:colOff>
                    <xdr:row>17</xdr:row>
                    <xdr:rowOff>9525</xdr:rowOff>
                  </from>
                  <to>
                    <xdr:col>18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0" r:id="rId2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314325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9" r:id="rId29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9525</xdr:rowOff>
                  </from>
                  <to>
                    <xdr:col>1</xdr:col>
                    <xdr:colOff>314325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showGridLines="0" zoomScaleNormal="100" workbookViewId="0">
      <pane ySplit="8" topLeftCell="A9" activePane="bottomLeft" state="frozen"/>
      <selection pane="bottomLeft" activeCell="D10" sqref="D10"/>
    </sheetView>
  </sheetViews>
  <sheetFormatPr baseColWidth="10" defaultColWidth="11.42578125" defaultRowHeight="15" x14ac:dyDescent="0.2"/>
  <cols>
    <col min="1" max="1" width="4.7109375" style="165" customWidth="1"/>
    <col min="2" max="2" width="6.7109375" style="165" customWidth="1"/>
    <col min="3" max="4" width="42" style="167" customWidth="1"/>
    <col min="5" max="5" width="15.7109375" style="165" customWidth="1"/>
    <col min="6" max="6" width="8.7109375" style="165" customWidth="1"/>
    <col min="7" max="13" width="15.7109375" style="165" customWidth="1"/>
    <col min="14" max="14" width="25.7109375" style="165" customWidth="1"/>
    <col min="15" max="15" width="11.42578125" style="226" hidden="1" customWidth="1"/>
    <col min="16" max="16384" width="11.42578125" style="165"/>
  </cols>
  <sheetData>
    <row r="1" spans="1:15" ht="15" customHeight="1" x14ac:dyDescent="0.2">
      <c r="A1" s="164" t="s">
        <v>88</v>
      </c>
      <c r="C1" s="165"/>
      <c r="D1" s="165"/>
      <c r="M1" s="166" t="s">
        <v>15</v>
      </c>
      <c r="N1" s="279" t="str">
        <f>'Seite 1'!$P$18</f>
        <v>F-LSZL</v>
      </c>
      <c r="O1" s="280"/>
    </row>
    <row r="2" spans="1:15" ht="15" customHeight="1" x14ac:dyDescent="0.2">
      <c r="C2" s="165"/>
      <c r="D2" s="165"/>
      <c r="M2" s="1" t="s">
        <v>16</v>
      </c>
      <c r="N2" s="157">
        <f ca="1">'Seite 1'!$P$17</f>
        <v>45211</v>
      </c>
      <c r="O2" s="280"/>
    </row>
    <row r="3" spans="1:15" ht="15" customHeight="1" x14ac:dyDescent="0.2">
      <c r="C3" s="165"/>
      <c r="D3" s="165"/>
      <c r="N3" s="168" t="str">
        <f>'Seite 1'!$A$68</f>
        <v>VWN Landesprogramm "Solidarisches Zusammenleben der Generationen"</v>
      </c>
      <c r="O3" s="280"/>
    </row>
    <row r="4" spans="1:15" ht="15" customHeight="1" x14ac:dyDescent="0.2">
      <c r="C4" s="165"/>
      <c r="D4" s="165"/>
      <c r="N4" s="169" t="str">
        <f>'Seite 1'!$A$69</f>
        <v>Formularversion: V 2.1 vom 12.10.23 - öffentlich -</v>
      </c>
      <c r="O4" s="280"/>
    </row>
    <row r="5" spans="1:15" ht="15" customHeight="1" x14ac:dyDescent="0.2">
      <c r="C5" s="165"/>
      <c r="D5" s="165"/>
      <c r="N5" s="169"/>
      <c r="O5" s="280"/>
    </row>
    <row r="6" spans="1:15" ht="18" customHeight="1" x14ac:dyDescent="0.2">
      <c r="A6" s="466" t="s">
        <v>55</v>
      </c>
      <c r="B6" s="457"/>
      <c r="C6" s="467" t="s">
        <v>172</v>
      </c>
      <c r="D6" s="468"/>
      <c r="E6" s="466" t="s">
        <v>112</v>
      </c>
      <c r="F6" s="466" t="s">
        <v>56</v>
      </c>
      <c r="G6" s="457" t="s">
        <v>57</v>
      </c>
      <c r="H6" s="457"/>
      <c r="I6" s="457"/>
      <c r="J6" s="457"/>
      <c r="K6" s="457"/>
      <c r="L6" s="457" t="s">
        <v>58</v>
      </c>
      <c r="M6" s="457"/>
      <c r="N6" s="458" t="s">
        <v>176</v>
      </c>
      <c r="O6" s="280"/>
    </row>
    <row r="7" spans="1:15" ht="18" customHeight="1" x14ac:dyDescent="0.2">
      <c r="A7" s="466"/>
      <c r="B7" s="457"/>
      <c r="C7" s="469"/>
      <c r="D7" s="470"/>
      <c r="E7" s="466"/>
      <c r="F7" s="466"/>
      <c r="G7" s="170" t="s">
        <v>59</v>
      </c>
      <c r="H7" s="461" t="s">
        <v>60</v>
      </c>
      <c r="I7" s="462"/>
      <c r="J7" s="463" t="s">
        <v>61</v>
      </c>
      <c r="K7" s="463"/>
      <c r="L7" s="464" t="s">
        <v>62</v>
      </c>
      <c r="M7" s="464" t="s">
        <v>63</v>
      </c>
      <c r="N7" s="459"/>
      <c r="O7" s="280"/>
    </row>
    <row r="8" spans="1:15" ht="80.099999999999994" customHeight="1" x14ac:dyDescent="0.2">
      <c r="A8" s="457"/>
      <c r="B8" s="457"/>
      <c r="C8" s="323" t="s">
        <v>173</v>
      </c>
      <c r="D8" s="323" t="s">
        <v>174</v>
      </c>
      <c r="E8" s="457"/>
      <c r="F8" s="457"/>
      <c r="G8" s="171" t="s">
        <v>138</v>
      </c>
      <c r="H8" s="172" t="s">
        <v>64</v>
      </c>
      <c r="I8" s="173" t="s">
        <v>65</v>
      </c>
      <c r="J8" s="174" t="s">
        <v>66</v>
      </c>
      <c r="K8" s="175" t="s">
        <v>137</v>
      </c>
      <c r="L8" s="465"/>
      <c r="M8" s="465"/>
      <c r="N8" s="460"/>
      <c r="O8" s="280"/>
    </row>
    <row r="9" spans="1:15" ht="5.0999999999999996" customHeight="1" x14ac:dyDescent="0.2"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281"/>
    </row>
    <row r="10" spans="1:15" ht="34.5" x14ac:dyDescent="0.2">
      <c r="A10" s="451">
        <v>1</v>
      </c>
      <c r="B10" s="454" t="s">
        <v>67</v>
      </c>
      <c r="C10" s="292" t="s">
        <v>175</v>
      </c>
      <c r="D10" s="177"/>
      <c r="E10" s="178"/>
      <c r="F10" s="179"/>
      <c r="G10" s="178"/>
      <c r="H10" s="180"/>
      <c r="I10" s="181"/>
      <c r="J10" s="180"/>
      <c r="K10" s="181"/>
      <c r="L10" s="182"/>
      <c r="M10" s="182"/>
      <c r="N10" s="177"/>
      <c r="O10" s="282">
        <f>$A$10</f>
        <v>1</v>
      </c>
    </row>
    <row r="11" spans="1:15" x14ac:dyDescent="0.2">
      <c r="A11" s="452"/>
      <c r="B11" s="455"/>
      <c r="C11" s="177"/>
      <c r="D11" s="177"/>
      <c r="E11" s="178"/>
      <c r="F11" s="179"/>
      <c r="G11" s="178"/>
      <c r="H11" s="180"/>
      <c r="I11" s="181"/>
      <c r="J11" s="180"/>
      <c r="K11" s="181"/>
      <c r="L11" s="182"/>
      <c r="M11" s="182"/>
      <c r="N11" s="177"/>
      <c r="O11" s="282">
        <f t="shared" ref="O11:O29" si="0">$A$10</f>
        <v>1</v>
      </c>
    </row>
    <row r="12" spans="1:15" s="167" customFormat="1" x14ac:dyDescent="0.2">
      <c r="A12" s="452"/>
      <c r="B12" s="455"/>
      <c r="C12" s="177"/>
      <c r="D12" s="177"/>
      <c r="E12" s="178"/>
      <c r="F12" s="179"/>
      <c r="G12" s="178"/>
      <c r="H12" s="180"/>
      <c r="I12" s="181"/>
      <c r="J12" s="180"/>
      <c r="K12" s="181"/>
      <c r="L12" s="182"/>
      <c r="M12" s="182"/>
      <c r="N12" s="177"/>
      <c r="O12" s="282">
        <f t="shared" si="0"/>
        <v>1</v>
      </c>
    </row>
    <row r="13" spans="1:15" s="167" customFormat="1" x14ac:dyDescent="0.2">
      <c r="A13" s="452"/>
      <c r="B13" s="455"/>
      <c r="C13" s="177"/>
      <c r="D13" s="177"/>
      <c r="E13" s="178"/>
      <c r="F13" s="179"/>
      <c r="G13" s="178"/>
      <c r="H13" s="180"/>
      <c r="I13" s="181"/>
      <c r="J13" s="180"/>
      <c r="K13" s="181"/>
      <c r="L13" s="182"/>
      <c r="M13" s="182"/>
      <c r="N13" s="177"/>
      <c r="O13" s="282">
        <f t="shared" si="0"/>
        <v>1</v>
      </c>
    </row>
    <row r="14" spans="1:15" x14ac:dyDescent="0.2">
      <c r="A14" s="452"/>
      <c r="B14" s="455"/>
      <c r="C14" s="177"/>
      <c r="D14" s="177"/>
      <c r="E14" s="178"/>
      <c r="F14" s="179"/>
      <c r="G14" s="178"/>
      <c r="H14" s="180"/>
      <c r="I14" s="181"/>
      <c r="J14" s="180"/>
      <c r="K14" s="181"/>
      <c r="L14" s="182"/>
      <c r="M14" s="182"/>
      <c r="N14" s="177"/>
      <c r="O14" s="282">
        <f t="shared" si="0"/>
        <v>1</v>
      </c>
    </row>
    <row r="15" spans="1:15" x14ac:dyDescent="0.2">
      <c r="A15" s="452"/>
      <c r="B15" s="455"/>
      <c r="C15" s="177"/>
      <c r="D15" s="177"/>
      <c r="E15" s="178"/>
      <c r="F15" s="179"/>
      <c r="G15" s="178"/>
      <c r="H15" s="180"/>
      <c r="I15" s="181"/>
      <c r="J15" s="180"/>
      <c r="K15" s="181"/>
      <c r="L15" s="182"/>
      <c r="M15" s="182"/>
      <c r="N15" s="177"/>
      <c r="O15" s="282">
        <f t="shared" si="0"/>
        <v>1</v>
      </c>
    </row>
    <row r="16" spans="1:15" x14ac:dyDescent="0.2">
      <c r="A16" s="452"/>
      <c r="B16" s="455"/>
      <c r="C16" s="177"/>
      <c r="D16" s="177"/>
      <c r="E16" s="178"/>
      <c r="F16" s="179"/>
      <c r="G16" s="178"/>
      <c r="H16" s="180"/>
      <c r="I16" s="181"/>
      <c r="J16" s="180"/>
      <c r="K16" s="181"/>
      <c r="L16" s="182"/>
      <c r="M16" s="182"/>
      <c r="N16" s="177"/>
      <c r="O16" s="282">
        <f t="shared" si="0"/>
        <v>1</v>
      </c>
    </row>
    <row r="17" spans="1:15" x14ac:dyDescent="0.2">
      <c r="A17" s="452"/>
      <c r="B17" s="455"/>
      <c r="C17" s="177"/>
      <c r="D17" s="177"/>
      <c r="E17" s="178"/>
      <c r="F17" s="179"/>
      <c r="G17" s="178"/>
      <c r="H17" s="180"/>
      <c r="I17" s="181"/>
      <c r="J17" s="180"/>
      <c r="K17" s="181"/>
      <c r="L17" s="182"/>
      <c r="M17" s="182"/>
      <c r="N17" s="177"/>
      <c r="O17" s="282">
        <f t="shared" si="0"/>
        <v>1</v>
      </c>
    </row>
    <row r="18" spans="1:15" x14ac:dyDescent="0.2">
      <c r="A18" s="452"/>
      <c r="B18" s="455"/>
      <c r="C18" s="177"/>
      <c r="D18" s="177"/>
      <c r="E18" s="178"/>
      <c r="F18" s="179"/>
      <c r="G18" s="178"/>
      <c r="H18" s="180"/>
      <c r="I18" s="181"/>
      <c r="J18" s="180"/>
      <c r="K18" s="181"/>
      <c r="L18" s="182"/>
      <c r="M18" s="182"/>
      <c r="N18" s="177"/>
      <c r="O18" s="282">
        <f t="shared" si="0"/>
        <v>1</v>
      </c>
    </row>
    <row r="19" spans="1:15" x14ac:dyDescent="0.2">
      <c r="A19" s="452"/>
      <c r="B19" s="455"/>
      <c r="C19" s="177"/>
      <c r="D19" s="177"/>
      <c r="E19" s="178"/>
      <c r="F19" s="179"/>
      <c r="G19" s="178"/>
      <c r="H19" s="180"/>
      <c r="I19" s="181"/>
      <c r="J19" s="180"/>
      <c r="K19" s="181"/>
      <c r="L19" s="182"/>
      <c r="M19" s="182"/>
      <c r="N19" s="177"/>
      <c r="O19" s="282">
        <f t="shared" si="0"/>
        <v>1</v>
      </c>
    </row>
    <row r="20" spans="1:15" x14ac:dyDescent="0.2">
      <c r="A20" s="452"/>
      <c r="B20" s="455"/>
      <c r="C20" s="177"/>
      <c r="D20" s="177"/>
      <c r="E20" s="178"/>
      <c r="F20" s="179"/>
      <c r="G20" s="178"/>
      <c r="H20" s="180"/>
      <c r="I20" s="181"/>
      <c r="J20" s="180"/>
      <c r="K20" s="181"/>
      <c r="L20" s="182"/>
      <c r="M20" s="182"/>
      <c r="N20" s="177"/>
      <c r="O20" s="282">
        <f t="shared" si="0"/>
        <v>1</v>
      </c>
    </row>
    <row r="21" spans="1:15" x14ac:dyDescent="0.2">
      <c r="A21" s="452"/>
      <c r="B21" s="455"/>
      <c r="C21" s="177"/>
      <c r="D21" s="177"/>
      <c r="E21" s="178"/>
      <c r="F21" s="179"/>
      <c r="G21" s="178"/>
      <c r="H21" s="180"/>
      <c r="I21" s="181"/>
      <c r="J21" s="180"/>
      <c r="K21" s="181"/>
      <c r="L21" s="182"/>
      <c r="M21" s="182"/>
      <c r="N21" s="177"/>
      <c r="O21" s="282">
        <f t="shared" si="0"/>
        <v>1</v>
      </c>
    </row>
    <row r="22" spans="1:15" x14ac:dyDescent="0.2">
      <c r="A22" s="452"/>
      <c r="B22" s="455"/>
      <c r="C22" s="177"/>
      <c r="D22" s="177"/>
      <c r="E22" s="178"/>
      <c r="F22" s="179"/>
      <c r="G22" s="178"/>
      <c r="H22" s="180"/>
      <c r="I22" s="181"/>
      <c r="J22" s="180"/>
      <c r="K22" s="181"/>
      <c r="L22" s="182"/>
      <c r="M22" s="182"/>
      <c r="N22" s="177"/>
      <c r="O22" s="282">
        <f t="shared" si="0"/>
        <v>1</v>
      </c>
    </row>
    <row r="23" spans="1:15" x14ac:dyDescent="0.2">
      <c r="A23" s="452"/>
      <c r="B23" s="455"/>
      <c r="C23" s="177"/>
      <c r="D23" s="177"/>
      <c r="E23" s="178"/>
      <c r="F23" s="179"/>
      <c r="G23" s="178"/>
      <c r="H23" s="180"/>
      <c r="I23" s="181"/>
      <c r="J23" s="180"/>
      <c r="K23" s="181"/>
      <c r="L23" s="182"/>
      <c r="M23" s="182"/>
      <c r="N23" s="177"/>
      <c r="O23" s="282">
        <f t="shared" si="0"/>
        <v>1</v>
      </c>
    </row>
    <row r="24" spans="1:15" x14ac:dyDescent="0.2">
      <c r="A24" s="452"/>
      <c r="B24" s="455"/>
      <c r="C24" s="177"/>
      <c r="D24" s="177"/>
      <c r="E24" s="178"/>
      <c r="F24" s="179"/>
      <c r="G24" s="178"/>
      <c r="H24" s="180"/>
      <c r="I24" s="181"/>
      <c r="J24" s="180"/>
      <c r="K24" s="181"/>
      <c r="L24" s="182"/>
      <c r="M24" s="182"/>
      <c r="N24" s="177"/>
      <c r="O24" s="282">
        <f t="shared" si="0"/>
        <v>1</v>
      </c>
    </row>
    <row r="25" spans="1:15" x14ac:dyDescent="0.2">
      <c r="A25" s="452"/>
      <c r="B25" s="455"/>
      <c r="C25" s="177"/>
      <c r="D25" s="177"/>
      <c r="E25" s="178"/>
      <c r="F25" s="179"/>
      <c r="G25" s="178"/>
      <c r="H25" s="180"/>
      <c r="I25" s="181"/>
      <c r="J25" s="180"/>
      <c r="K25" s="181"/>
      <c r="L25" s="182"/>
      <c r="M25" s="182"/>
      <c r="N25" s="177"/>
      <c r="O25" s="282">
        <f t="shared" si="0"/>
        <v>1</v>
      </c>
    </row>
    <row r="26" spans="1:15" x14ac:dyDescent="0.2">
      <c r="A26" s="452"/>
      <c r="B26" s="455"/>
      <c r="C26" s="177"/>
      <c r="D26" s="177"/>
      <c r="E26" s="178"/>
      <c r="F26" s="179"/>
      <c r="G26" s="178"/>
      <c r="H26" s="180"/>
      <c r="I26" s="181"/>
      <c r="J26" s="180"/>
      <c r="K26" s="181"/>
      <c r="L26" s="182"/>
      <c r="M26" s="182"/>
      <c r="N26" s="177"/>
      <c r="O26" s="282">
        <f t="shared" si="0"/>
        <v>1</v>
      </c>
    </row>
    <row r="27" spans="1:15" x14ac:dyDescent="0.2">
      <c r="A27" s="452"/>
      <c r="B27" s="455"/>
      <c r="C27" s="177"/>
      <c r="D27" s="177"/>
      <c r="E27" s="178"/>
      <c r="F27" s="179"/>
      <c r="G27" s="178"/>
      <c r="H27" s="180"/>
      <c r="I27" s="181"/>
      <c r="J27" s="180"/>
      <c r="K27" s="181"/>
      <c r="L27" s="182"/>
      <c r="M27" s="182"/>
      <c r="N27" s="177"/>
      <c r="O27" s="282">
        <f t="shared" si="0"/>
        <v>1</v>
      </c>
    </row>
    <row r="28" spans="1:15" x14ac:dyDescent="0.2">
      <c r="A28" s="452"/>
      <c r="B28" s="455"/>
      <c r="C28" s="177"/>
      <c r="D28" s="177"/>
      <c r="E28" s="178"/>
      <c r="F28" s="179"/>
      <c r="G28" s="178"/>
      <c r="H28" s="180"/>
      <c r="I28" s="181"/>
      <c r="J28" s="180"/>
      <c r="K28" s="181"/>
      <c r="L28" s="182"/>
      <c r="M28" s="182"/>
      <c r="N28" s="177"/>
      <c r="O28" s="282">
        <f t="shared" si="0"/>
        <v>1</v>
      </c>
    </row>
    <row r="29" spans="1:15" x14ac:dyDescent="0.2">
      <c r="A29" s="453"/>
      <c r="B29" s="456"/>
      <c r="C29" s="177"/>
      <c r="D29" s="177"/>
      <c r="E29" s="178"/>
      <c r="F29" s="179"/>
      <c r="G29" s="178"/>
      <c r="H29" s="180"/>
      <c r="I29" s="181"/>
      <c r="J29" s="180"/>
      <c r="K29" s="181"/>
      <c r="L29" s="182"/>
      <c r="M29" s="182"/>
      <c r="N29" s="177"/>
      <c r="O29" s="282">
        <f t="shared" si="0"/>
        <v>1</v>
      </c>
    </row>
    <row r="30" spans="1:15" ht="5.0999999999999996" customHeight="1" x14ac:dyDescent="0.2"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281"/>
    </row>
    <row r="31" spans="1:15" x14ac:dyDescent="0.2">
      <c r="A31" s="451">
        <v>2</v>
      </c>
      <c r="B31" s="454" t="s">
        <v>68</v>
      </c>
      <c r="C31" s="177"/>
      <c r="D31" s="177"/>
      <c r="E31" s="178"/>
      <c r="F31" s="179"/>
      <c r="G31" s="178"/>
      <c r="H31" s="180"/>
      <c r="I31" s="181"/>
      <c r="J31" s="180"/>
      <c r="K31" s="181"/>
      <c r="L31" s="182"/>
      <c r="M31" s="182"/>
      <c r="N31" s="177"/>
      <c r="O31" s="282">
        <f>$A$31</f>
        <v>2</v>
      </c>
    </row>
    <row r="32" spans="1:15" x14ac:dyDescent="0.2">
      <c r="A32" s="452"/>
      <c r="B32" s="455"/>
      <c r="C32" s="177"/>
      <c r="D32" s="177"/>
      <c r="E32" s="178"/>
      <c r="F32" s="179"/>
      <c r="G32" s="178"/>
      <c r="H32" s="180"/>
      <c r="I32" s="181"/>
      <c r="J32" s="180"/>
      <c r="K32" s="181"/>
      <c r="L32" s="182"/>
      <c r="M32" s="182"/>
      <c r="N32" s="177"/>
      <c r="O32" s="282">
        <f t="shared" ref="O32:O50" si="1">$A$31</f>
        <v>2</v>
      </c>
    </row>
    <row r="33" spans="1:15" x14ac:dyDescent="0.2">
      <c r="A33" s="452"/>
      <c r="B33" s="455"/>
      <c r="C33" s="177"/>
      <c r="D33" s="177"/>
      <c r="E33" s="178"/>
      <c r="F33" s="179"/>
      <c r="G33" s="178"/>
      <c r="H33" s="180"/>
      <c r="I33" s="181"/>
      <c r="J33" s="180"/>
      <c r="K33" s="181"/>
      <c r="L33" s="182"/>
      <c r="M33" s="182"/>
      <c r="N33" s="177"/>
      <c r="O33" s="282">
        <f t="shared" si="1"/>
        <v>2</v>
      </c>
    </row>
    <row r="34" spans="1:15" x14ac:dyDescent="0.2">
      <c r="A34" s="452"/>
      <c r="B34" s="455"/>
      <c r="C34" s="177"/>
      <c r="D34" s="177"/>
      <c r="E34" s="178"/>
      <c r="F34" s="179"/>
      <c r="G34" s="178"/>
      <c r="H34" s="180"/>
      <c r="I34" s="181"/>
      <c r="J34" s="180"/>
      <c r="K34" s="181"/>
      <c r="L34" s="182"/>
      <c r="M34" s="182"/>
      <c r="N34" s="177"/>
      <c r="O34" s="282">
        <f t="shared" si="1"/>
        <v>2</v>
      </c>
    </row>
    <row r="35" spans="1:15" x14ac:dyDescent="0.2">
      <c r="A35" s="452"/>
      <c r="B35" s="455"/>
      <c r="C35" s="177"/>
      <c r="D35" s="177"/>
      <c r="E35" s="178"/>
      <c r="F35" s="179"/>
      <c r="G35" s="178"/>
      <c r="H35" s="180"/>
      <c r="I35" s="181"/>
      <c r="J35" s="180"/>
      <c r="K35" s="181"/>
      <c r="L35" s="182"/>
      <c r="M35" s="182"/>
      <c r="N35" s="177"/>
      <c r="O35" s="282">
        <f t="shared" si="1"/>
        <v>2</v>
      </c>
    </row>
    <row r="36" spans="1:15" x14ac:dyDescent="0.2">
      <c r="A36" s="452"/>
      <c r="B36" s="455"/>
      <c r="C36" s="177"/>
      <c r="D36" s="177"/>
      <c r="E36" s="178"/>
      <c r="F36" s="179"/>
      <c r="G36" s="178"/>
      <c r="H36" s="180"/>
      <c r="I36" s="181"/>
      <c r="J36" s="180"/>
      <c r="K36" s="181"/>
      <c r="L36" s="182"/>
      <c r="M36" s="182"/>
      <c r="N36" s="177"/>
      <c r="O36" s="282">
        <f t="shared" si="1"/>
        <v>2</v>
      </c>
    </row>
    <row r="37" spans="1:15" x14ac:dyDescent="0.2">
      <c r="A37" s="452"/>
      <c r="B37" s="455"/>
      <c r="C37" s="177"/>
      <c r="D37" s="177"/>
      <c r="E37" s="178"/>
      <c r="F37" s="179"/>
      <c r="G37" s="178"/>
      <c r="H37" s="180"/>
      <c r="I37" s="181"/>
      <c r="J37" s="180"/>
      <c r="K37" s="181"/>
      <c r="L37" s="182"/>
      <c r="M37" s="182"/>
      <c r="N37" s="177"/>
      <c r="O37" s="282">
        <f t="shared" si="1"/>
        <v>2</v>
      </c>
    </row>
    <row r="38" spans="1:15" x14ac:dyDescent="0.2">
      <c r="A38" s="452"/>
      <c r="B38" s="455"/>
      <c r="C38" s="177"/>
      <c r="D38" s="177"/>
      <c r="E38" s="178"/>
      <c r="F38" s="179"/>
      <c r="G38" s="178"/>
      <c r="H38" s="180"/>
      <c r="I38" s="181"/>
      <c r="J38" s="180"/>
      <c r="K38" s="181"/>
      <c r="L38" s="182"/>
      <c r="M38" s="182"/>
      <c r="N38" s="177"/>
      <c r="O38" s="282">
        <f t="shared" si="1"/>
        <v>2</v>
      </c>
    </row>
    <row r="39" spans="1:15" x14ac:dyDescent="0.2">
      <c r="A39" s="452"/>
      <c r="B39" s="455"/>
      <c r="C39" s="177"/>
      <c r="D39" s="177"/>
      <c r="E39" s="178"/>
      <c r="F39" s="179"/>
      <c r="G39" s="178"/>
      <c r="H39" s="180"/>
      <c r="I39" s="181"/>
      <c r="J39" s="180"/>
      <c r="K39" s="181"/>
      <c r="L39" s="182"/>
      <c r="M39" s="182"/>
      <c r="N39" s="177"/>
      <c r="O39" s="282">
        <f t="shared" si="1"/>
        <v>2</v>
      </c>
    </row>
    <row r="40" spans="1:15" x14ac:dyDescent="0.2">
      <c r="A40" s="452"/>
      <c r="B40" s="455"/>
      <c r="C40" s="177"/>
      <c r="D40" s="177"/>
      <c r="E40" s="178"/>
      <c r="F40" s="179"/>
      <c r="G40" s="178"/>
      <c r="H40" s="180"/>
      <c r="I40" s="181"/>
      <c r="J40" s="180"/>
      <c r="K40" s="181"/>
      <c r="L40" s="182"/>
      <c r="M40" s="182"/>
      <c r="N40" s="177"/>
      <c r="O40" s="282">
        <f t="shared" si="1"/>
        <v>2</v>
      </c>
    </row>
    <row r="41" spans="1:15" x14ac:dyDescent="0.2">
      <c r="A41" s="452"/>
      <c r="B41" s="455"/>
      <c r="C41" s="177"/>
      <c r="D41" s="177"/>
      <c r="E41" s="178"/>
      <c r="F41" s="179"/>
      <c r="G41" s="178"/>
      <c r="H41" s="180"/>
      <c r="I41" s="181"/>
      <c r="J41" s="180"/>
      <c r="K41" s="181"/>
      <c r="L41" s="182"/>
      <c r="M41" s="182"/>
      <c r="N41" s="177"/>
      <c r="O41" s="282">
        <f t="shared" si="1"/>
        <v>2</v>
      </c>
    </row>
    <row r="42" spans="1:15" x14ac:dyDescent="0.2">
      <c r="A42" s="452"/>
      <c r="B42" s="455"/>
      <c r="C42" s="177"/>
      <c r="D42" s="177"/>
      <c r="E42" s="178"/>
      <c r="F42" s="179"/>
      <c r="G42" s="178"/>
      <c r="H42" s="180"/>
      <c r="I42" s="181"/>
      <c r="J42" s="180"/>
      <c r="K42" s="181"/>
      <c r="L42" s="182"/>
      <c r="M42" s="182"/>
      <c r="N42" s="177"/>
      <c r="O42" s="282">
        <f t="shared" si="1"/>
        <v>2</v>
      </c>
    </row>
    <row r="43" spans="1:15" x14ac:dyDescent="0.2">
      <c r="A43" s="452"/>
      <c r="B43" s="455"/>
      <c r="C43" s="177"/>
      <c r="D43" s="177"/>
      <c r="E43" s="178"/>
      <c r="F43" s="179"/>
      <c r="G43" s="178"/>
      <c r="H43" s="180"/>
      <c r="I43" s="181"/>
      <c r="J43" s="180"/>
      <c r="K43" s="181"/>
      <c r="L43" s="182"/>
      <c r="M43" s="182"/>
      <c r="N43" s="177"/>
      <c r="O43" s="282">
        <f t="shared" si="1"/>
        <v>2</v>
      </c>
    </row>
    <row r="44" spans="1:15" x14ac:dyDescent="0.2">
      <c r="A44" s="452"/>
      <c r="B44" s="455"/>
      <c r="C44" s="177"/>
      <c r="D44" s="177"/>
      <c r="E44" s="178"/>
      <c r="F44" s="179"/>
      <c r="G44" s="178"/>
      <c r="H44" s="180"/>
      <c r="I44" s="181"/>
      <c r="J44" s="180"/>
      <c r="K44" s="181"/>
      <c r="L44" s="182"/>
      <c r="M44" s="182"/>
      <c r="N44" s="177"/>
      <c r="O44" s="282">
        <f t="shared" si="1"/>
        <v>2</v>
      </c>
    </row>
    <row r="45" spans="1:15" x14ac:dyDescent="0.2">
      <c r="A45" s="452"/>
      <c r="B45" s="455"/>
      <c r="C45" s="177"/>
      <c r="D45" s="177"/>
      <c r="E45" s="178"/>
      <c r="F45" s="179"/>
      <c r="G45" s="178"/>
      <c r="H45" s="180"/>
      <c r="I45" s="181"/>
      <c r="J45" s="180"/>
      <c r="K45" s="181"/>
      <c r="L45" s="182"/>
      <c r="M45" s="182"/>
      <c r="N45" s="177"/>
      <c r="O45" s="282">
        <f t="shared" si="1"/>
        <v>2</v>
      </c>
    </row>
    <row r="46" spans="1:15" x14ac:dyDescent="0.2">
      <c r="A46" s="452"/>
      <c r="B46" s="455"/>
      <c r="C46" s="177"/>
      <c r="D46" s="177"/>
      <c r="E46" s="178"/>
      <c r="F46" s="179"/>
      <c r="G46" s="178"/>
      <c r="H46" s="180"/>
      <c r="I46" s="181"/>
      <c r="J46" s="180"/>
      <c r="K46" s="181"/>
      <c r="L46" s="182"/>
      <c r="M46" s="182"/>
      <c r="N46" s="177"/>
      <c r="O46" s="282">
        <f t="shared" si="1"/>
        <v>2</v>
      </c>
    </row>
    <row r="47" spans="1:15" x14ac:dyDescent="0.2">
      <c r="A47" s="452"/>
      <c r="B47" s="455"/>
      <c r="C47" s="177"/>
      <c r="D47" s="177"/>
      <c r="E47" s="178"/>
      <c r="F47" s="179"/>
      <c r="G47" s="178"/>
      <c r="H47" s="180"/>
      <c r="I47" s="181"/>
      <c r="J47" s="180"/>
      <c r="K47" s="181"/>
      <c r="L47" s="182"/>
      <c r="M47" s="182"/>
      <c r="N47" s="177"/>
      <c r="O47" s="282">
        <f t="shared" si="1"/>
        <v>2</v>
      </c>
    </row>
    <row r="48" spans="1:15" x14ac:dyDescent="0.2">
      <c r="A48" s="452"/>
      <c r="B48" s="455"/>
      <c r="C48" s="177"/>
      <c r="D48" s="177"/>
      <c r="E48" s="178"/>
      <c r="F48" s="179"/>
      <c r="G48" s="178"/>
      <c r="H48" s="180"/>
      <c r="I48" s="181"/>
      <c r="J48" s="180"/>
      <c r="K48" s="181"/>
      <c r="L48" s="182"/>
      <c r="M48" s="182"/>
      <c r="N48" s="177"/>
      <c r="O48" s="282">
        <f t="shared" si="1"/>
        <v>2</v>
      </c>
    </row>
    <row r="49" spans="1:15" x14ac:dyDescent="0.2">
      <c r="A49" s="452"/>
      <c r="B49" s="455"/>
      <c r="C49" s="177"/>
      <c r="D49" s="177"/>
      <c r="E49" s="178"/>
      <c r="F49" s="179"/>
      <c r="G49" s="178"/>
      <c r="H49" s="180"/>
      <c r="I49" s="181"/>
      <c r="J49" s="180"/>
      <c r="K49" s="181"/>
      <c r="L49" s="182"/>
      <c r="M49" s="182"/>
      <c r="N49" s="177"/>
      <c r="O49" s="282">
        <f t="shared" si="1"/>
        <v>2</v>
      </c>
    </row>
    <row r="50" spans="1:15" x14ac:dyDescent="0.2">
      <c r="A50" s="453"/>
      <c r="B50" s="456"/>
      <c r="C50" s="177"/>
      <c r="D50" s="177"/>
      <c r="E50" s="178"/>
      <c r="F50" s="179"/>
      <c r="G50" s="178"/>
      <c r="H50" s="180"/>
      <c r="I50" s="181"/>
      <c r="J50" s="180"/>
      <c r="K50" s="181"/>
      <c r="L50" s="182"/>
      <c r="M50" s="182"/>
      <c r="N50" s="177"/>
      <c r="O50" s="282">
        <f t="shared" si="1"/>
        <v>2</v>
      </c>
    </row>
    <row r="51" spans="1:15" ht="5.0999999999999996" customHeight="1" x14ac:dyDescent="0.2"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281"/>
    </row>
    <row r="52" spans="1:15" x14ac:dyDescent="0.2">
      <c r="A52" s="451">
        <v>3</v>
      </c>
      <c r="B52" s="454" t="s">
        <v>69</v>
      </c>
      <c r="C52" s="177"/>
      <c r="D52" s="177"/>
      <c r="E52" s="178"/>
      <c r="F52" s="179"/>
      <c r="G52" s="178"/>
      <c r="H52" s="180"/>
      <c r="I52" s="181"/>
      <c r="J52" s="180"/>
      <c r="K52" s="181"/>
      <c r="L52" s="182"/>
      <c r="M52" s="182"/>
      <c r="N52" s="177"/>
      <c r="O52" s="282">
        <f>$A$52</f>
        <v>3</v>
      </c>
    </row>
    <row r="53" spans="1:15" x14ac:dyDescent="0.2">
      <c r="A53" s="452"/>
      <c r="B53" s="455"/>
      <c r="C53" s="177"/>
      <c r="D53" s="177"/>
      <c r="E53" s="178"/>
      <c r="F53" s="179"/>
      <c r="G53" s="178"/>
      <c r="H53" s="180"/>
      <c r="I53" s="181"/>
      <c r="J53" s="180"/>
      <c r="K53" s="181"/>
      <c r="L53" s="182"/>
      <c r="M53" s="182"/>
      <c r="N53" s="177"/>
      <c r="O53" s="282">
        <f t="shared" ref="O53:O71" si="2">$A$52</f>
        <v>3</v>
      </c>
    </row>
    <row r="54" spans="1:15" x14ac:dyDescent="0.2">
      <c r="A54" s="452"/>
      <c r="B54" s="455"/>
      <c r="C54" s="177"/>
      <c r="D54" s="177"/>
      <c r="E54" s="178"/>
      <c r="F54" s="179"/>
      <c r="G54" s="178"/>
      <c r="H54" s="180"/>
      <c r="I54" s="181"/>
      <c r="J54" s="180"/>
      <c r="K54" s="181"/>
      <c r="L54" s="182"/>
      <c r="M54" s="182"/>
      <c r="N54" s="177"/>
      <c r="O54" s="282">
        <f t="shared" si="2"/>
        <v>3</v>
      </c>
    </row>
    <row r="55" spans="1:15" x14ac:dyDescent="0.2">
      <c r="A55" s="452"/>
      <c r="B55" s="455"/>
      <c r="C55" s="177"/>
      <c r="D55" s="177"/>
      <c r="E55" s="178"/>
      <c r="F55" s="179"/>
      <c r="G55" s="178"/>
      <c r="H55" s="180"/>
      <c r="I55" s="181"/>
      <c r="J55" s="180"/>
      <c r="K55" s="181"/>
      <c r="L55" s="182"/>
      <c r="M55" s="182"/>
      <c r="N55" s="177"/>
      <c r="O55" s="282">
        <f t="shared" si="2"/>
        <v>3</v>
      </c>
    </row>
    <row r="56" spans="1:15" x14ac:dyDescent="0.2">
      <c r="A56" s="452"/>
      <c r="B56" s="455"/>
      <c r="C56" s="177"/>
      <c r="D56" s="177"/>
      <c r="E56" s="178"/>
      <c r="F56" s="179"/>
      <c r="G56" s="178"/>
      <c r="H56" s="180"/>
      <c r="I56" s="181"/>
      <c r="J56" s="180"/>
      <c r="K56" s="181"/>
      <c r="L56" s="182"/>
      <c r="M56" s="182"/>
      <c r="N56" s="177"/>
      <c r="O56" s="282">
        <f t="shared" si="2"/>
        <v>3</v>
      </c>
    </row>
    <row r="57" spans="1:15" x14ac:dyDescent="0.2">
      <c r="A57" s="452"/>
      <c r="B57" s="455"/>
      <c r="C57" s="177"/>
      <c r="D57" s="177"/>
      <c r="E57" s="178"/>
      <c r="F57" s="179"/>
      <c r="G57" s="178"/>
      <c r="H57" s="180"/>
      <c r="I57" s="181"/>
      <c r="J57" s="180"/>
      <c r="K57" s="181"/>
      <c r="L57" s="182"/>
      <c r="M57" s="182"/>
      <c r="N57" s="177"/>
      <c r="O57" s="282">
        <f t="shared" si="2"/>
        <v>3</v>
      </c>
    </row>
    <row r="58" spans="1:15" x14ac:dyDescent="0.2">
      <c r="A58" s="452"/>
      <c r="B58" s="455"/>
      <c r="C58" s="177"/>
      <c r="D58" s="177"/>
      <c r="E58" s="178"/>
      <c r="F58" s="179"/>
      <c r="G58" s="178"/>
      <c r="H58" s="180"/>
      <c r="I58" s="181"/>
      <c r="J58" s="180"/>
      <c r="K58" s="181"/>
      <c r="L58" s="182"/>
      <c r="M58" s="182"/>
      <c r="N58" s="177"/>
      <c r="O58" s="282">
        <f t="shared" si="2"/>
        <v>3</v>
      </c>
    </row>
    <row r="59" spans="1:15" x14ac:dyDescent="0.2">
      <c r="A59" s="452"/>
      <c r="B59" s="455"/>
      <c r="C59" s="177"/>
      <c r="D59" s="177"/>
      <c r="E59" s="178"/>
      <c r="F59" s="179"/>
      <c r="G59" s="178"/>
      <c r="H59" s="180"/>
      <c r="I59" s="181"/>
      <c r="J59" s="180"/>
      <c r="K59" s="181"/>
      <c r="L59" s="182"/>
      <c r="M59" s="182"/>
      <c r="N59" s="177"/>
      <c r="O59" s="282">
        <f t="shared" si="2"/>
        <v>3</v>
      </c>
    </row>
    <row r="60" spans="1:15" x14ac:dyDescent="0.2">
      <c r="A60" s="452"/>
      <c r="B60" s="455"/>
      <c r="C60" s="177"/>
      <c r="D60" s="177"/>
      <c r="E60" s="178"/>
      <c r="F60" s="179"/>
      <c r="G60" s="178"/>
      <c r="H60" s="180"/>
      <c r="I60" s="181"/>
      <c r="J60" s="180"/>
      <c r="K60" s="181"/>
      <c r="L60" s="182"/>
      <c r="M60" s="182"/>
      <c r="N60" s="177"/>
      <c r="O60" s="282">
        <f t="shared" si="2"/>
        <v>3</v>
      </c>
    </row>
    <row r="61" spans="1:15" x14ac:dyDescent="0.2">
      <c r="A61" s="452"/>
      <c r="B61" s="455"/>
      <c r="C61" s="177"/>
      <c r="D61" s="177"/>
      <c r="E61" s="178"/>
      <c r="F61" s="179"/>
      <c r="G61" s="178"/>
      <c r="H61" s="180"/>
      <c r="I61" s="181"/>
      <c r="J61" s="180"/>
      <c r="K61" s="181"/>
      <c r="L61" s="182"/>
      <c r="M61" s="182"/>
      <c r="N61" s="177"/>
      <c r="O61" s="282">
        <f t="shared" si="2"/>
        <v>3</v>
      </c>
    </row>
    <row r="62" spans="1:15" x14ac:dyDescent="0.2">
      <c r="A62" s="452"/>
      <c r="B62" s="455"/>
      <c r="C62" s="177"/>
      <c r="D62" s="177"/>
      <c r="E62" s="178"/>
      <c r="F62" s="179"/>
      <c r="G62" s="178"/>
      <c r="H62" s="180"/>
      <c r="I62" s="181"/>
      <c r="J62" s="180"/>
      <c r="K62" s="181"/>
      <c r="L62" s="182"/>
      <c r="M62" s="182"/>
      <c r="N62" s="177"/>
      <c r="O62" s="282">
        <f t="shared" si="2"/>
        <v>3</v>
      </c>
    </row>
    <row r="63" spans="1:15" x14ac:dyDescent="0.2">
      <c r="A63" s="452"/>
      <c r="B63" s="455"/>
      <c r="C63" s="177"/>
      <c r="D63" s="177"/>
      <c r="E63" s="178"/>
      <c r="F63" s="179"/>
      <c r="G63" s="178"/>
      <c r="H63" s="180"/>
      <c r="I63" s="181"/>
      <c r="J63" s="180"/>
      <c r="K63" s="181"/>
      <c r="L63" s="182"/>
      <c r="M63" s="182"/>
      <c r="N63" s="177"/>
      <c r="O63" s="282">
        <f t="shared" si="2"/>
        <v>3</v>
      </c>
    </row>
    <row r="64" spans="1:15" x14ac:dyDescent="0.2">
      <c r="A64" s="452"/>
      <c r="B64" s="455"/>
      <c r="C64" s="177"/>
      <c r="D64" s="177"/>
      <c r="E64" s="178"/>
      <c r="F64" s="179"/>
      <c r="G64" s="178"/>
      <c r="H64" s="180"/>
      <c r="I64" s="181"/>
      <c r="J64" s="180"/>
      <c r="K64" s="181"/>
      <c r="L64" s="182"/>
      <c r="M64" s="182"/>
      <c r="N64" s="177"/>
      <c r="O64" s="282">
        <f t="shared" si="2"/>
        <v>3</v>
      </c>
    </row>
    <row r="65" spans="1:15" x14ac:dyDescent="0.2">
      <c r="A65" s="452"/>
      <c r="B65" s="455"/>
      <c r="C65" s="177"/>
      <c r="D65" s="177"/>
      <c r="E65" s="178"/>
      <c r="F65" s="179"/>
      <c r="G65" s="178"/>
      <c r="H65" s="180"/>
      <c r="I65" s="181"/>
      <c r="J65" s="180"/>
      <c r="K65" s="181"/>
      <c r="L65" s="182"/>
      <c r="M65" s="182"/>
      <c r="N65" s="177"/>
      <c r="O65" s="282">
        <f t="shared" si="2"/>
        <v>3</v>
      </c>
    </row>
    <row r="66" spans="1:15" x14ac:dyDescent="0.2">
      <c r="A66" s="452"/>
      <c r="B66" s="455"/>
      <c r="C66" s="177"/>
      <c r="D66" s="177"/>
      <c r="E66" s="178"/>
      <c r="F66" s="179"/>
      <c r="G66" s="178"/>
      <c r="H66" s="180"/>
      <c r="I66" s="181"/>
      <c r="J66" s="180"/>
      <c r="K66" s="181"/>
      <c r="L66" s="182"/>
      <c r="M66" s="182"/>
      <c r="N66" s="177"/>
      <c r="O66" s="282">
        <f t="shared" si="2"/>
        <v>3</v>
      </c>
    </row>
    <row r="67" spans="1:15" x14ac:dyDescent="0.2">
      <c r="A67" s="452"/>
      <c r="B67" s="455"/>
      <c r="C67" s="177"/>
      <c r="D67" s="177"/>
      <c r="E67" s="178"/>
      <c r="F67" s="179"/>
      <c r="G67" s="178"/>
      <c r="H67" s="180"/>
      <c r="I67" s="181"/>
      <c r="J67" s="180"/>
      <c r="K67" s="181"/>
      <c r="L67" s="182"/>
      <c r="M67" s="182"/>
      <c r="N67" s="177"/>
      <c r="O67" s="282">
        <f t="shared" si="2"/>
        <v>3</v>
      </c>
    </row>
    <row r="68" spans="1:15" x14ac:dyDescent="0.2">
      <c r="A68" s="452"/>
      <c r="B68" s="455"/>
      <c r="C68" s="177"/>
      <c r="D68" s="177"/>
      <c r="E68" s="178"/>
      <c r="F68" s="179"/>
      <c r="G68" s="178"/>
      <c r="H68" s="180"/>
      <c r="I68" s="181"/>
      <c r="J68" s="180"/>
      <c r="K68" s="181"/>
      <c r="L68" s="182"/>
      <c r="M68" s="182"/>
      <c r="N68" s="177"/>
      <c r="O68" s="282">
        <f t="shared" si="2"/>
        <v>3</v>
      </c>
    </row>
    <row r="69" spans="1:15" x14ac:dyDescent="0.2">
      <c r="A69" s="452"/>
      <c r="B69" s="455"/>
      <c r="C69" s="177"/>
      <c r="D69" s="177"/>
      <c r="E69" s="178"/>
      <c r="F69" s="179"/>
      <c r="G69" s="178"/>
      <c r="H69" s="180"/>
      <c r="I69" s="181"/>
      <c r="J69" s="180"/>
      <c r="K69" s="181"/>
      <c r="L69" s="182"/>
      <c r="M69" s="182"/>
      <c r="N69" s="177"/>
      <c r="O69" s="282">
        <f t="shared" si="2"/>
        <v>3</v>
      </c>
    </row>
    <row r="70" spans="1:15" x14ac:dyDescent="0.2">
      <c r="A70" s="452"/>
      <c r="B70" s="455"/>
      <c r="C70" s="177"/>
      <c r="D70" s="177"/>
      <c r="E70" s="178"/>
      <c r="F70" s="179"/>
      <c r="G70" s="178"/>
      <c r="H70" s="180"/>
      <c r="I70" s="181"/>
      <c r="J70" s="180"/>
      <c r="K70" s="181"/>
      <c r="L70" s="182"/>
      <c r="M70" s="182"/>
      <c r="N70" s="177"/>
      <c r="O70" s="282">
        <f t="shared" si="2"/>
        <v>3</v>
      </c>
    </row>
    <row r="71" spans="1:15" x14ac:dyDescent="0.2">
      <c r="A71" s="453"/>
      <c r="B71" s="456"/>
      <c r="C71" s="177"/>
      <c r="D71" s="177"/>
      <c r="E71" s="178"/>
      <c r="F71" s="179"/>
      <c r="G71" s="178"/>
      <c r="H71" s="180"/>
      <c r="I71" s="181"/>
      <c r="J71" s="180"/>
      <c r="K71" s="181"/>
      <c r="L71" s="182"/>
      <c r="M71" s="182"/>
      <c r="N71" s="177"/>
      <c r="O71" s="282">
        <f t="shared" si="2"/>
        <v>3</v>
      </c>
    </row>
    <row r="72" spans="1:15" ht="5.0999999999999996" customHeight="1" x14ac:dyDescent="0.2"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281"/>
    </row>
    <row r="73" spans="1:15" x14ac:dyDescent="0.2">
      <c r="A73" s="451">
        <v>4</v>
      </c>
      <c r="B73" s="454" t="s">
        <v>70</v>
      </c>
      <c r="C73" s="177"/>
      <c r="D73" s="177"/>
      <c r="E73" s="178"/>
      <c r="F73" s="179"/>
      <c r="G73" s="178"/>
      <c r="H73" s="180"/>
      <c r="I73" s="181"/>
      <c r="J73" s="180"/>
      <c r="K73" s="181"/>
      <c r="L73" s="182"/>
      <c r="M73" s="182"/>
      <c r="N73" s="177"/>
      <c r="O73" s="282">
        <f>$A$73</f>
        <v>4</v>
      </c>
    </row>
    <row r="74" spans="1:15" x14ac:dyDescent="0.2">
      <c r="A74" s="452"/>
      <c r="B74" s="455"/>
      <c r="C74" s="177"/>
      <c r="D74" s="177"/>
      <c r="E74" s="178"/>
      <c r="F74" s="179"/>
      <c r="G74" s="178"/>
      <c r="H74" s="180"/>
      <c r="I74" s="181"/>
      <c r="J74" s="180"/>
      <c r="K74" s="181"/>
      <c r="L74" s="182"/>
      <c r="M74" s="182"/>
      <c r="N74" s="177"/>
      <c r="O74" s="282">
        <f t="shared" ref="O74:O92" si="3">$A$73</f>
        <v>4</v>
      </c>
    </row>
    <row r="75" spans="1:15" x14ac:dyDescent="0.2">
      <c r="A75" s="452"/>
      <c r="B75" s="455"/>
      <c r="C75" s="177"/>
      <c r="D75" s="177"/>
      <c r="E75" s="178"/>
      <c r="F75" s="179"/>
      <c r="G75" s="178"/>
      <c r="H75" s="180"/>
      <c r="I75" s="181"/>
      <c r="J75" s="180"/>
      <c r="K75" s="181"/>
      <c r="L75" s="182"/>
      <c r="M75" s="182"/>
      <c r="N75" s="177"/>
      <c r="O75" s="282">
        <f t="shared" si="3"/>
        <v>4</v>
      </c>
    </row>
    <row r="76" spans="1:15" x14ac:dyDescent="0.2">
      <c r="A76" s="452"/>
      <c r="B76" s="455"/>
      <c r="C76" s="177"/>
      <c r="D76" s="177"/>
      <c r="E76" s="178"/>
      <c r="F76" s="179"/>
      <c r="G76" s="178"/>
      <c r="H76" s="180"/>
      <c r="I76" s="181"/>
      <c r="J76" s="180"/>
      <c r="K76" s="181"/>
      <c r="L76" s="182"/>
      <c r="M76" s="182"/>
      <c r="N76" s="177"/>
      <c r="O76" s="282">
        <f t="shared" si="3"/>
        <v>4</v>
      </c>
    </row>
    <row r="77" spans="1:15" x14ac:dyDescent="0.2">
      <c r="A77" s="452"/>
      <c r="B77" s="455"/>
      <c r="C77" s="177"/>
      <c r="D77" s="177"/>
      <c r="E77" s="178"/>
      <c r="F77" s="179"/>
      <c r="G77" s="178"/>
      <c r="H77" s="180"/>
      <c r="I77" s="181"/>
      <c r="J77" s="180"/>
      <c r="K77" s="181"/>
      <c r="L77" s="182"/>
      <c r="M77" s="182"/>
      <c r="N77" s="177"/>
      <c r="O77" s="282">
        <f t="shared" si="3"/>
        <v>4</v>
      </c>
    </row>
    <row r="78" spans="1:15" x14ac:dyDescent="0.2">
      <c r="A78" s="452"/>
      <c r="B78" s="455"/>
      <c r="C78" s="177"/>
      <c r="D78" s="177"/>
      <c r="E78" s="178"/>
      <c r="F78" s="179"/>
      <c r="G78" s="178"/>
      <c r="H78" s="180"/>
      <c r="I78" s="181"/>
      <c r="J78" s="180"/>
      <c r="K78" s="181"/>
      <c r="L78" s="182"/>
      <c r="M78" s="182"/>
      <c r="N78" s="177"/>
      <c r="O78" s="282">
        <f t="shared" si="3"/>
        <v>4</v>
      </c>
    </row>
    <row r="79" spans="1:15" x14ac:dyDescent="0.2">
      <c r="A79" s="452"/>
      <c r="B79" s="455"/>
      <c r="C79" s="177"/>
      <c r="D79" s="177"/>
      <c r="E79" s="178"/>
      <c r="F79" s="179"/>
      <c r="G79" s="178"/>
      <c r="H79" s="180"/>
      <c r="I79" s="181"/>
      <c r="J79" s="180"/>
      <c r="K79" s="181"/>
      <c r="L79" s="182"/>
      <c r="M79" s="182"/>
      <c r="N79" s="177"/>
      <c r="O79" s="282">
        <f t="shared" si="3"/>
        <v>4</v>
      </c>
    </row>
    <row r="80" spans="1:15" x14ac:dyDescent="0.2">
      <c r="A80" s="452"/>
      <c r="B80" s="455"/>
      <c r="C80" s="177"/>
      <c r="D80" s="177"/>
      <c r="E80" s="178"/>
      <c r="F80" s="179"/>
      <c r="G80" s="178"/>
      <c r="H80" s="180"/>
      <c r="I80" s="181"/>
      <c r="J80" s="180"/>
      <c r="K80" s="181"/>
      <c r="L80" s="182"/>
      <c r="M80" s="182"/>
      <c r="N80" s="177"/>
      <c r="O80" s="282">
        <f t="shared" si="3"/>
        <v>4</v>
      </c>
    </row>
    <row r="81" spans="1:15" x14ac:dyDescent="0.2">
      <c r="A81" s="452"/>
      <c r="B81" s="455"/>
      <c r="C81" s="177"/>
      <c r="D81" s="177"/>
      <c r="E81" s="178"/>
      <c r="F81" s="179"/>
      <c r="G81" s="178"/>
      <c r="H81" s="180"/>
      <c r="I81" s="181"/>
      <c r="J81" s="180"/>
      <c r="K81" s="181"/>
      <c r="L81" s="182"/>
      <c r="M81" s="182"/>
      <c r="N81" s="177"/>
      <c r="O81" s="282">
        <f t="shared" si="3"/>
        <v>4</v>
      </c>
    </row>
    <row r="82" spans="1:15" x14ac:dyDescent="0.2">
      <c r="A82" s="452"/>
      <c r="B82" s="455"/>
      <c r="C82" s="177"/>
      <c r="D82" s="177"/>
      <c r="E82" s="178"/>
      <c r="F82" s="179"/>
      <c r="G82" s="178"/>
      <c r="H82" s="180"/>
      <c r="I82" s="181"/>
      <c r="J82" s="180"/>
      <c r="K82" s="181"/>
      <c r="L82" s="182"/>
      <c r="M82" s="182"/>
      <c r="N82" s="177"/>
      <c r="O82" s="282">
        <f t="shared" si="3"/>
        <v>4</v>
      </c>
    </row>
    <row r="83" spans="1:15" x14ac:dyDescent="0.2">
      <c r="A83" s="452"/>
      <c r="B83" s="455"/>
      <c r="C83" s="177"/>
      <c r="D83" s="177"/>
      <c r="E83" s="178"/>
      <c r="F83" s="179"/>
      <c r="G83" s="178"/>
      <c r="H83" s="180"/>
      <c r="I83" s="181"/>
      <c r="J83" s="180"/>
      <c r="K83" s="181"/>
      <c r="L83" s="182"/>
      <c r="M83" s="182"/>
      <c r="N83" s="177"/>
      <c r="O83" s="282">
        <f t="shared" si="3"/>
        <v>4</v>
      </c>
    </row>
    <row r="84" spans="1:15" x14ac:dyDescent="0.2">
      <c r="A84" s="452"/>
      <c r="B84" s="455"/>
      <c r="C84" s="177"/>
      <c r="D84" s="177"/>
      <c r="E84" s="178"/>
      <c r="F84" s="179"/>
      <c r="G84" s="178"/>
      <c r="H84" s="180"/>
      <c r="I84" s="181"/>
      <c r="J84" s="180"/>
      <c r="K84" s="181"/>
      <c r="L84" s="182"/>
      <c r="M84" s="182"/>
      <c r="N84" s="177"/>
      <c r="O84" s="282">
        <f t="shared" si="3"/>
        <v>4</v>
      </c>
    </row>
    <row r="85" spans="1:15" x14ac:dyDescent="0.2">
      <c r="A85" s="452"/>
      <c r="B85" s="455"/>
      <c r="C85" s="177"/>
      <c r="D85" s="177"/>
      <c r="E85" s="178"/>
      <c r="F85" s="179"/>
      <c r="G85" s="178"/>
      <c r="H85" s="180"/>
      <c r="I85" s="181"/>
      <c r="J85" s="180"/>
      <c r="K85" s="181"/>
      <c r="L85" s="182"/>
      <c r="M85" s="182"/>
      <c r="N85" s="177"/>
      <c r="O85" s="282">
        <f t="shared" si="3"/>
        <v>4</v>
      </c>
    </row>
    <row r="86" spans="1:15" x14ac:dyDescent="0.2">
      <c r="A86" s="452"/>
      <c r="B86" s="455"/>
      <c r="C86" s="177"/>
      <c r="D86" s="177"/>
      <c r="E86" s="178"/>
      <c r="F86" s="179"/>
      <c r="G86" s="178"/>
      <c r="H86" s="180"/>
      <c r="I86" s="181"/>
      <c r="J86" s="180"/>
      <c r="K86" s="181"/>
      <c r="L86" s="182"/>
      <c r="M86" s="182"/>
      <c r="N86" s="177"/>
      <c r="O86" s="282">
        <f t="shared" si="3"/>
        <v>4</v>
      </c>
    </row>
    <row r="87" spans="1:15" x14ac:dyDescent="0.2">
      <c r="A87" s="452"/>
      <c r="B87" s="455"/>
      <c r="C87" s="177"/>
      <c r="D87" s="177"/>
      <c r="E87" s="178"/>
      <c r="F87" s="179"/>
      <c r="G87" s="178"/>
      <c r="H87" s="180"/>
      <c r="I87" s="181"/>
      <c r="J87" s="180"/>
      <c r="K87" s="181"/>
      <c r="L87" s="182"/>
      <c r="M87" s="182"/>
      <c r="N87" s="177"/>
      <c r="O87" s="282">
        <f t="shared" si="3"/>
        <v>4</v>
      </c>
    </row>
    <row r="88" spans="1:15" x14ac:dyDescent="0.2">
      <c r="A88" s="452"/>
      <c r="B88" s="455"/>
      <c r="C88" s="177"/>
      <c r="D88" s="177"/>
      <c r="E88" s="178"/>
      <c r="F88" s="179"/>
      <c r="G88" s="178"/>
      <c r="H88" s="180"/>
      <c r="I88" s="181"/>
      <c r="J88" s="180"/>
      <c r="K88" s="181"/>
      <c r="L88" s="182"/>
      <c r="M88" s="182"/>
      <c r="N88" s="177"/>
      <c r="O88" s="282">
        <f t="shared" si="3"/>
        <v>4</v>
      </c>
    </row>
    <row r="89" spans="1:15" x14ac:dyDescent="0.2">
      <c r="A89" s="452"/>
      <c r="B89" s="455"/>
      <c r="C89" s="177"/>
      <c r="D89" s="177"/>
      <c r="E89" s="178"/>
      <c r="F89" s="179"/>
      <c r="G89" s="178"/>
      <c r="H89" s="180"/>
      <c r="I89" s="181"/>
      <c r="J89" s="180"/>
      <c r="K89" s="181"/>
      <c r="L89" s="182"/>
      <c r="M89" s="182"/>
      <c r="N89" s="177"/>
      <c r="O89" s="282">
        <f t="shared" si="3"/>
        <v>4</v>
      </c>
    </row>
    <row r="90" spans="1:15" x14ac:dyDescent="0.2">
      <c r="A90" s="452"/>
      <c r="B90" s="455"/>
      <c r="C90" s="177"/>
      <c r="D90" s="177"/>
      <c r="E90" s="178"/>
      <c r="F90" s="179"/>
      <c r="G90" s="178"/>
      <c r="H90" s="180"/>
      <c r="I90" s="181"/>
      <c r="J90" s="180"/>
      <c r="K90" s="181"/>
      <c r="L90" s="182"/>
      <c r="M90" s="182"/>
      <c r="N90" s="177"/>
      <c r="O90" s="282">
        <f t="shared" si="3"/>
        <v>4</v>
      </c>
    </row>
    <row r="91" spans="1:15" x14ac:dyDescent="0.2">
      <c r="A91" s="452"/>
      <c r="B91" s="455"/>
      <c r="C91" s="177"/>
      <c r="D91" s="177"/>
      <c r="E91" s="178"/>
      <c r="F91" s="179"/>
      <c r="G91" s="178"/>
      <c r="H91" s="180"/>
      <c r="I91" s="181"/>
      <c r="J91" s="180"/>
      <c r="K91" s="181"/>
      <c r="L91" s="182"/>
      <c r="M91" s="182"/>
      <c r="N91" s="177"/>
      <c r="O91" s="282">
        <f t="shared" si="3"/>
        <v>4</v>
      </c>
    </row>
    <row r="92" spans="1:15" x14ac:dyDescent="0.2">
      <c r="A92" s="453"/>
      <c r="B92" s="456"/>
      <c r="C92" s="177"/>
      <c r="D92" s="177"/>
      <c r="E92" s="178"/>
      <c r="F92" s="179"/>
      <c r="G92" s="178"/>
      <c r="H92" s="180"/>
      <c r="I92" s="181"/>
      <c r="J92" s="180"/>
      <c r="K92" s="181"/>
      <c r="L92" s="182"/>
      <c r="M92" s="182"/>
      <c r="N92" s="177"/>
      <c r="O92" s="282">
        <f t="shared" si="3"/>
        <v>4</v>
      </c>
    </row>
    <row r="93" spans="1:15" ht="5.0999999999999996" customHeight="1" x14ac:dyDescent="0.2"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281"/>
    </row>
    <row r="94" spans="1:15" x14ac:dyDescent="0.2">
      <c r="A94" s="451">
        <v>5</v>
      </c>
      <c r="B94" s="454" t="s">
        <v>71</v>
      </c>
      <c r="C94" s="177"/>
      <c r="D94" s="177"/>
      <c r="E94" s="178"/>
      <c r="F94" s="179"/>
      <c r="G94" s="178"/>
      <c r="H94" s="180"/>
      <c r="I94" s="181"/>
      <c r="J94" s="180"/>
      <c r="K94" s="181"/>
      <c r="L94" s="182"/>
      <c r="M94" s="182"/>
      <c r="N94" s="177"/>
      <c r="O94" s="282">
        <f>$A$94</f>
        <v>5</v>
      </c>
    </row>
    <row r="95" spans="1:15" x14ac:dyDescent="0.2">
      <c r="A95" s="452"/>
      <c r="B95" s="455"/>
      <c r="C95" s="177"/>
      <c r="D95" s="177"/>
      <c r="E95" s="178"/>
      <c r="F95" s="179"/>
      <c r="G95" s="178"/>
      <c r="H95" s="180"/>
      <c r="I95" s="181"/>
      <c r="J95" s="180"/>
      <c r="K95" s="181"/>
      <c r="L95" s="182"/>
      <c r="M95" s="182"/>
      <c r="N95" s="177"/>
      <c r="O95" s="282">
        <f t="shared" ref="O95:O113" si="4">$A$94</f>
        <v>5</v>
      </c>
    </row>
    <row r="96" spans="1:15" x14ac:dyDescent="0.2">
      <c r="A96" s="452"/>
      <c r="B96" s="455"/>
      <c r="C96" s="177"/>
      <c r="D96" s="177"/>
      <c r="E96" s="178"/>
      <c r="F96" s="179"/>
      <c r="G96" s="178"/>
      <c r="H96" s="180"/>
      <c r="I96" s="181"/>
      <c r="J96" s="180"/>
      <c r="K96" s="181"/>
      <c r="L96" s="182"/>
      <c r="M96" s="182"/>
      <c r="N96" s="177"/>
      <c r="O96" s="282">
        <f t="shared" si="4"/>
        <v>5</v>
      </c>
    </row>
    <row r="97" spans="1:15" x14ac:dyDescent="0.2">
      <c r="A97" s="452"/>
      <c r="B97" s="455"/>
      <c r="C97" s="177"/>
      <c r="D97" s="177"/>
      <c r="E97" s="178"/>
      <c r="F97" s="179"/>
      <c r="G97" s="178"/>
      <c r="H97" s="180"/>
      <c r="I97" s="181"/>
      <c r="J97" s="180"/>
      <c r="K97" s="181"/>
      <c r="L97" s="182"/>
      <c r="M97" s="182"/>
      <c r="N97" s="177"/>
      <c r="O97" s="282">
        <f t="shared" si="4"/>
        <v>5</v>
      </c>
    </row>
    <row r="98" spans="1:15" x14ac:dyDescent="0.2">
      <c r="A98" s="452"/>
      <c r="B98" s="455"/>
      <c r="C98" s="177"/>
      <c r="D98" s="177"/>
      <c r="E98" s="178"/>
      <c r="F98" s="179"/>
      <c r="G98" s="178"/>
      <c r="H98" s="180"/>
      <c r="I98" s="181"/>
      <c r="J98" s="180"/>
      <c r="K98" s="181"/>
      <c r="L98" s="182"/>
      <c r="M98" s="182"/>
      <c r="N98" s="177"/>
      <c r="O98" s="282">
        <f t="shared" si="4"/>
        <v>5</v>
      </c>
    </row>
    <row r="99" spans="1:15" x14ac:dyDescent="0.2">
      <c r="A99" s="452"/>
      <c r="B99" s="455"/>
      <c r="C99" s="177"/>
      <c r="D99" s="177"/>
      <c r="E99" s="178"/>
      <c r="F99" s="179"/>
      <c r="G99" s="178"/>
      <c r="H99" s="180"/>
      <c r="I99" s="181"/>
      <c r="J99" s="180"/>
      <c r="K99" s="181"/>
      <c r="L99" s="182"/>
      <c r="M99" s="182"/>
      <c r="N99" s="177"/>
      <c r="O99" s="282">
        <f t="shared" si="4"/>
        <v>5</v>
      </c>
    </row>
    <row r="100" spans="1:15" x14ac:dyDescent="0.2">
      <c r="A100" s="452"/>
      <c r="B100" s="455"/>
      <c r="C100" s="177"/>
      <c r="D100" s="177"/>
      <c r="E100" s="178"/>
      <c r="F100" s="179"/>
      <c r="G100" s="178"/>
      <c r="H100" s="180"/>
      <c r="I100" s="181"/>
      <c r="J100" s="180"/>
      <c r="K100" s="181"/>
      <c r="L100" s="182"/>
      <c r="M100" s="182"/>
      <c r="N100" s="177"/>
      <c r="O100" s="282">
        <f t="shared" si="4"/>
        <v>5</v>
      </c>
    </row>
    <row r="101" spans="1:15" x14ac:dyDescent="0.2">
      <c r="A101" s="452"/>
      <c r="B101" s="455"/>
      <c r="C101" s="177"/>
      <c r="D101" s="177"/>
      <c r="E101" s="178"/>
      <c r="F101" s="179"/>
      <c r="G101" s="178"/>
      <c r="H101" s="180"/>
      <c r="I101" s="181"/>
      <c r="J101" s="180"/>
      <c r="K101" s="181"/>
      <c r="L101" s="182"/>
      <c r="M101" s="182"/>
      <c r="N101" s="177"/>
      <c r="O101" s="282">
        <f t="shared" si="4"/>
        <v>5</v>
      </c>
    </row>
    <row r="102" spans="1:15" x14ac:dyDescent="0.2">
      <c r="A102" s="452"/>
      <c r="B102" s="455"/>
      <c r="C102" s="177"/>
      <c r="D102" s="177"/>
      <c r="E102" s="178"/>
      <c r="F102" s="179"/>
      <c r="G102" s="178"/>
      <c r="H102" s="180"/>
      <c r="I102" s="181"/>
      <c r="J102" s="180"/>
      <c r="K102" s="181"/>
      <c r="L102" s="182"/>
      <c r="M102" s="182"/>
      <c r="N102" s="177"/>
      <c r="O102" s="282">
        <f t="shared" si="4"/>
        <v>5</v>
      </c>
    </row>
    <row r="103" spans="1:15" x14ac:dyDescent="0.2">
      <c r="A103" s="452"/>
      <c r="B103" s="455"/>
      <c r="C103" s="177"/>
      <c r="D103" s="177"/>
      <c r="E103" s="178"/>
      <c r="F103" s="179"/>
      <c r="G103" s="178"/>
      <c r="H103" s="180"/>
      <c r="I103" s="181"/>
      <c r="J103" s="180"/>
      <c r="K103" s="181"/>
      <c r="L103" s="182"/>
      <c r="M103" s="182"/>
      <c r="N103" s="177"/>
      <c r="O103" s="282">
        <f t="shared" si="4"/>
        <v>5</v>
      </c>
    </row>
    <row r="104" spans="1:15" x14ac:dyDescent="0.2">
      <c r="A104" s="452"/>
      <c r="B104" s="455"/>
      <c r="C104" s="177"/>
      <c r="D104" s="177"/>
      <c r="E104" s="178"/>
      <c r="F104" s="179"/>
      <c r="G104" s="178"/>
      <c r="H104" s="180"/>
      <c r="I104" s="181"/>
      <c r="J104" s="180"/>
      <c r="K104" s="181"/>
      <c r="L104" s="182"/>
      <c r="M104" s="182"/>
      <c r="N104" s="177"/>
      <c r="O104" s="282">
        <f t="shared" si="4"/>
        <v>5</v>
      </c>
    </row>
    <row r="105" spans="1:15" x14ac:dyDescent="0.2">
      <c r="A105" s="452"/>
      <c r="B105" s="455"/>
      <c r="C105" s="177"/>
      <c r="D105" s="177"/>
      <c r="E105" s="178"/>
      <c r="F105" s="179"/>
      <c r="G105" s="178"/>
      <c r="H105" s="180"/>
      <c r="I105" s="181"/>
      <c r="J105" s="180"/>
      <c r="K105" s="181"/>
      <c r="L105" s="182"/>
      <c r="M105" s="182"/>
      <c r="N105" s="177"/>
      <c r="O105" s="282">
        <f t="shared" si="4"/>
        <v>5</v>
      </c>
    </row>
    <row r="106" spans="1:15" x14ac:dyDescent="0.2">
      <c r="A106" s="452"/>
      <c r="B106" s="455"/>
      <c r="C106" s="177"/>
      <c r="D106" s="177"/>
      <c r="E106" s="178"/>
      <c r="F106" s="179"/>
      <c r="G106" s="178"/>
      <c r="H106" s="180"/>
      <c r="I106" s="181"/>
      <c r="J106" s="180"/>
      <c r="K106" s="181"/>
      <c r="L106" s="182"/>
      <c r="M106" s="182"/>
      <c r="N106" s="177"/>
      <c r="O106" s="282">
        <f t="shared" si="4"/>
        <v>5</v>
      </c>
    </row>
    <row r="107" spans="1:15" x14ac:dyDescent="0.2">
      <c r="A107" s="452"/>
      <c r="B107" s="455"/>
      <c r="C107" s="177"/>
      <c r="D107" s="177"/>
      <c r="E107" s="178"/>
      <c r="F107" s="179"/>
      <c r="G107" s="178"/>
      <c r="H107" s="180"/>
      <c r="I107" s="181"/>
      <c r="J107" s="180"/>
      <c r="K107" s="181"/>
      <c r="L107" s="182"/>
      <c r="M107" s="182"/>
      <c r="N107" s="177"/>
      <c r="O107" s="282">
        <f t="shared" si="4"/>
        <v>5</v>
      </c>
    </row>
    <row r="108" spans="1:15" x14ac:dyDescent="0.2">
      <c r="A108" s="452"/>
      <c r="B108" s="455"/>
      <c r="C108" s="177"/>
      <c r="D108" s="177"/>
      <c r="E108" s="178"/>
      <c r="F108" s="179"/>
      <c r="G108" s="178"/>
      <c r="H108" s="180"/>
      <c r="I108" s="181"/>
      <c r="J108" s="180"/>
      <c r="K108" s="181"/>
      <c r="L108" s="182"/>
      <c r="M108" s="182"/>
      <c r="N108" s="177"/>
      <c r="O108" s="282">
        <f t="shared" si="4"/>
        <v>5</v>
      </c>
    </row>
    <row r="109" spans="1:15" x14ac:dyDescent="0.2">
      <c r="A109" s="452"/>
      <c r="B109" s="455"/>
      <c r="C109" s="177"/>
      <c r="D109" s="177"/>
      <c r="E109" s="178"/>
      <c r="F109" s="179"/>
      <c r="G109" s="178"/>
      <c r="H109" s="180"/>
      <c r="I109" s="181"/>
      <c r="J109" s="180"/>
      <c r="K109" s="181"/>
      <c r="L109" s="182"/>
      <c r="M109" s="182"/>
      <c r="N109" s="177"/>
      <c r="O109" s="282">
        <f t="shared" si="4"/>
        <v>5</v>
      </c>
    </row>
    <row r="110" spans="1:15" x14ac:dyDescent="0.2">
      <c r="A110" s="452"/>
      <c r="B110" s="455"/>
      <c r="C110" s="177"/>
      <c r="D110" s="177"/>
      <c r="E110" s="178"/>
      <c r="F110" s="179"/>
      <c r="G110" s="178"/>
      <c r="H110" s="180"/>
      <c r="I110" s="181"/>
      <c r="J110" s="180"/>
      <c r="K110" s="181"/>
      <c r="L110" s="182"/>
      <c r="M110" s="182"/>
      <c r="N110" s="177"/>
      <c r="O110" s="282">
        <f t="shared" si="4"/>
        <v>5</v>
      </c>
    </row>
    <row r="111" spans="1:15" x14ac:dyDescent="0.2">
      <c r="A111" s="452"/>
      <c r="B111" s="455"/>
      <c r="C111" s="177"/>
      <c r="D111" s="177"/>
      <c r="E111" s="178"/>
      <c r="F111" s="179"/>
      <c r="G111" s="178"/>
      <c r="H111" s="180"/>
      <c r="I111" s="181"/>
      <c r="J111" s="180"/>
      <c r="K111" s="181"/>
      <c r="L111" s="182"/>
      <c r="M111" s="182"/>
      <c r="N111" s="177"/>
      <c r="O111" s="282">
        <f t="shared" si="4"/>
        <v>5</v>
      </c>
    </row>
    <row r="112" spans="1:15" x14ac:dyDescent="0.2">
      <c r="A112" s="452"/>
      <c r="B112" s="455"/>
      <c r="C112" s="177"/>
      <c r="D112" s="177"/>
      <c r="E112" s="178"/>
      <c r="F112" s="179"/>
      <c r="G112" s="178"/>
      <c r="H112" s="180"/>
      <c r="I112" s="181"/>
      <c r="J112" s="180"/>
      <c r="K112" s="181"/>
      <c r="L112" s="182"/>
      <c r="M112" s="182"/>
      <c r="N112" s="177"/>
      <c r="O112" s="282">
        <f t="shared" si="4"/>
        <v>5</v>
      </c>
    </row>
    <row r="113" spans="1:15" x14ac:dyDescent="0.2">
      <c r="A113" s="453"/>
      <c r="B113" s="456"/>
      <c r="C113" s="177"/>
      <c r="D113" s="177"/>
      <c r="E113" s="178"/>
      <c r="F113" s="179"/>
      <c r="G113" s="178"/>
      <c r="H113" s="180"/>
      <c r="I113" s="181"/>
      <c r="J113" s="180"/>
      <c r="K113" s="181"/>
      <c r="L113" s="182"/>
      <c r="M113" s="182"/>
      <c r="N113" s="177"/>
      <c r="O113" s="282">
        <f t="shared" si="4"/>
        <v>5</v>
      </c>
    </row>
    <row r="114" spans="1:15" ht="5.0999999999999996" customHeight="1" x14ac:dyDescent="0.2"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281"/>
    </row>
    <row r="115" spans="1:15" x14ac:dyDescent="0.2">
      <c r="A115" s="451">
        <v>6</v>
      </c>
      <c r="B115" s="454" t="s">
        <v>72</v>
      </c>
      <c r="C115" s="177"/>
      <c r="D115" s="177"/>
      <c r="E115" s="178"/>
      <c r="F115" s="179"/>
      <c r="G115" s="178"/>
      <c r="H115" s="180"/>
      <c r="I115" s="181"/>
      <c r="J115" s="180"/>
      <c r="K115" s="181"/>
      <c r="L115" s="182"/>
      <c r="M115" s="182"/>
      <c r="N115" s="177"/>
      <c r="O115" s="282">
        <f>$A$115</f>
        <v>6</v>
      </c>
    </row>
    <row r="116" spans="1:15" x14ac:dyDescent="0.2">
      <c r="A116" s="452"/>
      <c r="B116" s="455"/>
      <c r="C116" s="177"/>
      <c r="D116" s="177"/>
      <c r="E116" s="178"/>
      <c r="F116" s="179"/>
      <c r="G116" s="178"/>
      <c r="H116" s="180"/>
      <c r="I116" s="181"/>
      <c r="J116" s="180"/>
      <c r="K116" s="181"/>
      <c r="L116" s="182"/>
      <c r="M116" s="182"/>
      <c r="N116" s="177"/>
      <c r="O116" s="282">
        <f t="shared" ref="O116:O134" si="5">$A$115</f>
        <v>6</v>
      </c>
    </row>
    <row r="117" spans="1:15" x14ac:dyDescent="0.2">
      <c r="A117" s="452"/>
      <c r="B117" s="455"/>
      <c r="C117" s="177"/>
      <c r="D117" s="177"/>
      <c r="E117" s="178"/>
      <c r="F117" s="179"/>
      <c r="G117" s="178"/>
      <c r="H117" s="180"/>
      <c r="I117" s="181"/>
      <c r="J117" s="180"/>
      <c r="K117" s="181"/>
      <c r="L117" s="182"/>
      <c r="M117" s="182"/>
      <c r="N117" s="177"/>
      <c r="O117" s="282">
        <f t="shared" si="5"/>
        <v>6</v>
      </c>
    </row>
    <row r="118" spans="1:15" x14ac:dyDescent="0.2">
      <c r="A118" s="452"/>
      <c r="B118" s="455"/>
      <c r="C118" s="177"/>
      <c r="D118" s="177"/>
      <c r="E118" s="178"/>
      <c r="F118" s="179"/>
      <c r="G118" s="178"/>
      <c r="H118" s="180"/>
      <c r="I118" s="181"/>
      <c r="J118" s="180"/>
      <c r="K118" s="181"/>
      <c r="L118" s="182"/>
      <c r="M118" s="182"/>
      <c r="N118" s="177"/>
      <c r="O118" s="282">
        <f t="shared" si="5"/>
        <v>6</v>
      </c>
    </row>
    <row r="119" spans="1:15" x14ac:dyDescent="0.2">
      <c r="A119" s="452"/>
      <c r="B119" s="455"/>
      <c r="C119" s="177"/>
      <c r="D119" s="177"/>
      <c r="E119" s="178"/>
      <c r="F119" s="179"/>
      <c r="G119" s="178"/>
      <c r="H119" s="180"/>
      <c r="I119" s="181"/>
      <c r="J119" s="180"/>
      <c r="K119" s="181"/>
      <c r="L119" s="182"/>
      <c r="M119" s="182"/>
      <c r="N119" s="177"/>
      <c r="O119" s="282">
        <f t="shared" si="5"/>
        <v>6</v>
      </c>
    </row>
    <row r="120" spans="1:15" x14ac:dyDescent="0.2">
      <c r="A120" s="452"/>
      <c r="B120" s="455"/>
      <c r="C120" s="177"/>
      <c r="D120" s="177"/>
      <c r="E120" s="178"/>
      <c r="F120" s="179"/>
      <c r="G120" s="178"/>
      <c r="H120" s="180"/>
      <c r="I120" s="181"/>
      <c r="J120" s="180"/>
      <c r="K120" s="181"/>
      <c r="L120" s="182"/>
      <c r="M120" s="182"/>
      <c r="N120" s="177"/>
      <c r="O120" s="282">
        <f t="shared" si="5"/>
        <v>6</v>
      </c>
    </row>
    <row r="121" spans="1:15" x14ac:dyDescent="0.2">
      <c r="A121" s="452"/>
      <c r="B121" s="455"/>
      <c r="C121" s="177"/>
      <c r="D121" s="177"/>
      <c r="E121" s="178"/>
      <c r="F121" s="179"/>
      <c r="G121" s="178"/>
      <c r="H121" s="180"/>
      <c r="I121" s="181"/>
      <c r="J121" s="180"/>
      <c r="K121" s="181"/>
      <c r="L121" s="182"/>
      <c r="M121" s="182"/>
      <c r="N121" s="177"/>
      <c r="O121" s="282">
        <f t="shared" si="5"/>
        <v>6</v>
      </c>
    </row>
    <row r="122" spans="1:15" x14ac:dyDescent="0.2">
      <c r="A122" s="452"/>
      <c r="B122" s="455"/>
      <c r="C122" s="177"/>
      <c r="D122" s="177"/>
      <c r="E122" s="178"/>
      <c r="F122" s="179"/>
      <c r="G122" s="178"/>
      <c r="H122" s="180"/>
      <c r="I122" s="181"/>
      <c r="J122" s="180"/>
      <c r="K122" s="181"/>
      <c r="L122" s="182"/>
      <c r="M122" s="182"/>
      <c r="N122" s="177"/>
      <c r="O122" s="282">
        <f t="shared" si="5"/>
        <v>6</v>
      </c>
    </row>
    <row r="123" spans="1:15" x14ac:dyDescent="0.2">
      <c r="A123" s="452"/>
      <c r="B123" s="455"/>
      <c r="C123" s="177"/>
      <c r="D123" s="177"/>
      <c r="E123" s="178"/>
      <c r="F123" s="179"/>
      <c r="G123" s="178"/>
      <c r="H123" s="180"/>
      <c r="I123" s="181"/>
      <c r="J123" s="180"/>
      <c r="K123" s="181"/>
      <c r="L123" s="182"/>
      <c r="M123" s="182"/>
      <c r="N123" s="177"/>
      <c r="O123" s="282">
        <f t="shared" si="5"/>
        <v>6</v>
      </c>
    </row>
    <row r="124" spans="1:15" x14ac:dyDescent="0.2">
      <c r="A124" s="452"/>
      <c r="B124" s="455"/>
      <c r="C124" s="177"/>
      <c r="D124" s="177"/>
      <c r="E124" s="178"/>
      <c r="F124" s="179"/>
      <c r="G124" s="178"/>
      <c r="H124" s="180"/>
      <c r="I124" s="181"/>
      <c r="J124" s="180"/>
      <c r="K124" s="181"/>
      <c r="L124" s="182"/>
      <c r="M124" s="182"/>
      <c r="N124" s="177"/>
      <c r="O124" s="282">
        <f t="shared" si="5"/>
        <v>6</v>
      </c>
    </row>
    <row r="125" spans="1:15" x14ac:dyDescent="0.2">
      <c r="A125" s="452"/>
      <c r="B125" s="455"/>
      <c r="C125" s="177"/>
      <c r="D125" s="177"/>
      <c r="E125" s="178"/>
      <c r="F125" s="179"/>
      <c r="G125" s="178"/>
      <c r="H125" s="180"/>
      <c r="I125" s="181"/>
      <c r="J125" s="180"/>
      <c r="K125" s="181"/>
      <c r="L125" s="182"/>
      <c r="M125" s="182"/>
      <c r="N125" s="177"/>
      <c r="O125" s="282">
        <f t="shared" si="5"/>
        <v>6</v>
      </c>
    </row>
    <row r="126" spans="1:15" x14ac:dyDescent="0.2">
      <c r="A126" s="452"/>
      <c r="B126" s="455"/>
      <c r="C126" s="177"/>
      <c r="D126" s="177"/>
      <c r="E126" s="178"/>
      <c r="F126" s="179"/>
      <c r="G126" s="178"/>
      <c r="H126" s="180"/>
      <c r="I126" s="181"/>
      <c r="J126" s="180"/>
      <c r="K126" s="181"/>
      <c r="L126" s="182"/>
      <c r="M126" s="182"/>
      <c r="N126" s="177"/>
      <c r="O126" s="282">
        <f t="shared" si="5"/>
        <v>6</v>
      </c>
    </row>
    <row r="127" spans="1:15" x14ac:dyDescent="0.2">
      <c r="A127" s="452"/>
      <c r="B127" s="455"/>
      <c r="C127" s="177"/>
      <c r="D127" s="177"/>
      <c r="E127" s="178"/>
      <c r="F127" s="179"/>
      <c r="G127" s="178"/>
      <c r="H127" s="180"/>
      <c r="I127" s="181"/>
      <c r="J127" s="180"/>
      <c r="K127" s="181"/>
      <c r="L127" s="182"/>
      <c r="M127" s="182"/>
      <c r="N127" s="177"/>
      <c r="O127" s="282">
        <f t="shared" si="5"/>
        <v>6</v>
      </c>
    </row>
    <row r="128" spans="1:15" x14ac:dyDescent="0.2">
      <c r="A128" s="452"/>
      <c r="B128" s="455"/>
      <c r="C128" s="177"/>
      <c r="D128" s="177"/>
      <c r="E128" s="178"/>
      <c r="F128" s="179"/>
      <c r="G128" s="178"/>
      <c r="H128" s="180"/>
      <c r="I128" s="181"/>
      <c r="J128" s="180"/>
      <c r="K128" s="181"/>
      <c r="L128" s="182"/>
      <c r="M128" s="182"/>
      <c r="N128" s="177"/>
      <c r="O128" s="282">
        <f t="shared" si="5"/>
        <v>6</v>
      </c>
    </row>
    <row r="129" spans="1:15" x14ac:dyDescent="0.2">
      <c r="A129" s="452"/>
      <c r="B129" s="455"/>
      <c r="C129" s="177"/>
      <c r="D129" s="177"/>
      <c r="E129" s="178"/>
      <c r="F129" s="179"/>
      <c r="G129" s="178"/>
      <c r="H129" s="180"/>
      <c r="I129" s="181"/>
      <c r="J129" s="180"/>
      <c r="K129" s="181"/>
      <c r="L129" s="182"/>
      <c r="M129" s="182"/>
      <c r="N129" s="177"/>
      <c r="O129" s="282">
        <f t="shared" si="5"/>
        <v>6</v>
      </c>
    </row>
    <row r="130" spans="1:15" x14ac:dyDescent="0.2">
      <c r="A130" s="452"/>
      <c r="B130" s="455"/>
      <c r="C130" s="177"/>
      <c r="D130" s="177"/>
      <c r="E130" s="178"/>
      <c r="F130" s="179"/>
      <c r="G130" s="178"/>
      <c r="H130" s="180"/>
      <c r="I130" s="181"/>
      <c r="J130" s="180"/>
      <c r="K130" s="181"/>
      <c r="L130" s="182"/>
      <c r="M130" s="182"/>
      <c r="N130" s="177"/>
      <c r="O130" s="282">
        <f t="shared" si="5"/>
        <v>6</v>
      </c>
    </row>
    <row r="131" spans="1:15" x14ac:dyDescent="0.2">
      <c r="A131" s="452"/>
      <c r="B131" s="455"/>
      <c r="C131" s="177"/>
      <c r="D131" s="177"/>
      <c r="E131" s="178"/>
      <c r="F131" s="179"/>
      <c r="G131" s="178"/>
      <c r="H131" s="180"/>
      <c r="I131" s="181"/>
      <c r="J131" s="180"/>
      <c r="K131" s="181"/>
      <c r="L131" s="182"/>
      <c r="M131" s="182"/>
      <c r="N131" s="177"/>
      <c r="O131" s="282">
        <f t="shared" si="5"/>
        <v>6</v>
      </c>
    </row>
    <row r="132" spans="1:15" x14ac:dyDescent="0.2">
      <c r="A132" s="452"/>
      <c r="B132" s="455"/>
      <c r="C132" s="177"/>
      <c r="D132" s="177"/>
      <c r="E132" s="178"/>
      <c r="F132" s="179"/>
      <c r="G132" s="178"/>
      <c r="H132" s="180"/>
      <c r="I132" s="181"/>
      <c r="J132" s="180"/>
      <c r="K132" s="181"/>
      <c r="L132" s="182"/>
      <c r="M132" s="182"/>
      <c r="N132" s="177"/>
      <c r="O132" s="282">
        <f t="shared" si="5"/>
        <v>6</v>
      </c>
    </row>
    <row r="133" spans="1:15" x14ac:dyDescent="0.2">
      <c r="A133" s="452"/>
      <c r="B133" s="455"/>
      <c r="C133" s="177"/>
      <c r="D133" s="177"/>
      <c r="E133" s="178"/>
      <c r="F133" s="179"/>
      <c r="G133" s="178"/>
      <c r="H133" s="180"/>
      <c r="I133" s="181"/>
      <c r="J133" s="180"/>
      <c r="K133" s="181"/>
      <c r="L133" s="182"/>
      <c r="M133" s="182"/>
      <c r="N133" s="177"/>
      <c r="O133" s="282">
        <f t="shared" si="5"/>
        <v>6</v>
      </c>
    </row>
    <row r="134" spans="1:15" x14ac:dyDescent="0.2">
      <c r="A134" s="453"/>
      <c r="B134" s="456"/>
      <c r="C134" s="177"/>
      <c r="D134" s="177"/>
      <c r="E134" s="178"/>
      <c r="F134" s="179"/>
      <c r="G134" s="178"/>
      <c r="H134" s="180"/>
      <c r="I134" s="181"/>
      <c r="J134" s="180"/>
      <c r="K134" s="181"/>
      <c r="L134" s="182"/>
      <c r="M134" s="182"/>
      <c r="N134" s="177"/>
      <c r="O134" s="282">
        <f t="shared" si="5"/>
        <v>6</v>
      </c>
    </row>
    <row r="135" spans="1:15" ht="5.0999999999999996" customHeight="1" x14ac:dyDescent="0.2"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281"/>
    </row>
    <row r="136" spans="1:15" ht="15" customHeight="1" thickBot="1" x14ac:dyDescent="0.25">
      <c r="A136" s="183"/>
      <c r="B136" s="184"/>
      <c r="C136" s="185" t="s">
        <v>73</v>
      </c>
      <c r="D136" s="185"/>
      <c r="E136" s="186">
        <f>SUMPRODUCT(($C$10:$C$134&lt;&gt;"")*(ROUND(E10:E134,2)))</f>
        <v>0</v>
      </c>
      <c r="F136" s="187"/>
      <c r="G136" s="186">
        <f>SUMPRODUCT(($C$10:$C$134&lt;&gt;"")*(ROUND(G10:G134,2)))</f>
        <v>0</v>
      </c>
      <c r="H136" s="188">
        <f>SUMPRODUCT(($C$10:$C$134&lt;&gt;"")*(ROUND(H10:H134,2)))</f>
        <v>0</v>
      </c>
      <c r="I136" s="189">
        <f>SUMPRODUCT(($C$10:$C$134&lt;&gt;"")*(ROUND(I10:I134,2)))</f>
        <v>0</v>
      </c>
      <c r="J136" s="188">
        <f>SUMPRODUCT(($C$10:$C$134&lt;&gt;"")*(ROUND(J10:J134,2)))</f>
        <v>0</v>
      </c>
      <c r="K136" s="189">
        <f>SUMPRODUCT(($C$10:$C$134&lt;&gt;"")*(ROUND(K10:K134,2)))</f>
        <v>0</v>
      </c>
      <c r="L136" s="187"/>
      <c r="M136" s="187"/>
      <c r="N136" s="187"/>
      <c r="O136" s="280"/>
    </row>
    <row r="137" spans="1:15" ht="12.75" thickTop="1" x14ac:dyDescent="0.2">
      <c r="C137" s="165"/>
      <c r="D137" s="165"/>
      <c r="O137" s="281"/>
    </row>
    <row r="138" spans="1:15" ht="12" customHeight="1" x14ac:dyDescent="0.2">
      <c r="A138" s="190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2"/>
      <c r="O138" s="280"/>
    </row>
    <row r="139" spans="1:15" ht="18" customHeight="1" x14ac:dyDescent="0.2">
      <c r="A139" s="193">
        <v>1</v>
      </c>
      <c r="B139" s="194" t="s">
        <v>74</v>
      </c>
      <c r="C139" s="194"/>
      <c r="D139" s="194"/>
      <c r="E139" s="195">
        <f t="shared" ref="E139:E144" si="6">SUMPRODUCT(($O$10:$O$134=$A139)*($C$10:$C$134&lt;&gt;"")*(ROUND(E$10:E$134,2)))</f>
        <v>0</v>
      </c>
      <c r="F139" s="194"/>
      <c r="G139" s="195">
        <f t="shared" ref="G139:K144" si="7">SUMPRODUCT(($O$10:$O$134=$A139)*($C$10:$C$134&lt;&gt;"")*(ROUND(G$10:G$134,2)))</f>
        <v>0</v>
      </c>
      <c r="H139" s="196">
        <f t="shared" si="7"/>
        <v>0</v>
      </c>
      <c r="I139" s="197">
        <f t="shared" si="7"/>
        <v>0</v>
      </c>
      <c r="J139" s="196">
        <f t="shared" si="7"/>
        <v>0</v>
      </c>
      <c r="K139" s="197">
        <f t="shared" si="7"/>
        <v>0</v>
      </c>
      <c r="L139" s="194"/>
      <c r="M139" s="194"/>
      <c r="N139" s="198"/>
      <c r="O139" s="280"/>
    </row>
    <row r="140" spans="1:15" ht="18" customHeight="1" x14ac:dyDescent="0.2">
      <c r="A140" s="193">
        <v>2</v>
      </c>
      <c r="B140" s="194" t="s">
        <v>75</v>
      </c>
      <c r="C140" s="194"/>
      <c r="D140" s="194"/>
      <c r="E140" s="199">
        <f t="shared" si="6"/>
        <v>0</v>
      </c>
      <c r="F140" s="194"/>
      <c r="G140" s="199">
        <f t="shared" si="7"/>
        <v>0</v>
      </c>
      <c r="H140" s="200">
        <f t="shared" si="7"/>
        <v>0</v>
      </c>
      <c r="I140" s="201">
        <f t="shared" si="7"/>
        <v>0</v>
      </c>
      <c r="J140" s="200">
        <f t="shared" si="7"/>
        <v>0</v>
      </c>
      <c r="K140" s="201">
        <f t="shared" si="7"/>
        <v>0</v>
      </c>
      <c r="L140" s="194"/>
      <c r="M140" s="194"/>
      <c r="N140" s="198"/>
      <c r="O140" s="280"/>
    </row>
    <row r="141" spans="1:15" ht="18" customHeight="1" x14ac:dyDescent="0.2">
      <c r="A141" s="193">
        <v>3</v>
      </c>
      <c r="B141" s="194" t="s">
        <v>69</v>
      </c>
      <c r="C141" s="194"/>
      <c r="D141" s="194"/>
      <c r="E141" s="199">
        <f t="shared" si="6"/>
        <v>0</v>
      </c>
      <c r="F141" s="194"/>
      <c r="G141" s="199">
        <f t="shared" si="7"/>
        <v>0</v>
      </c>
      <c r="H141" s="200">
        <f t="shared" si="7"/>
        <v>0</v>
      </c>
      <c r="I141" s="201">
        <f t="shared" si="7"/>
        <v>0</v>
      </c>
      <c r="J141" s="200">
        <f t="shared" si="7"/>
        <v>0</v>
      </c>
      <c r="K141" s="201">
        <f t="shared" si="7"/>
        <v>0</v>
      </c>
      <c r="L141" s="194"/>
      <c r="M141" s="194"/>
      <c r="N141" s="198"/>
      <c r="O141" s="280"/>
    </row>
    <row r="142" spans="1:15" ht="18" customHeight="1" x14ac:dyDescent="0.2">
      <c r="A142" s="193">
        <v>4</v>
      </c>
      <c r="B142" s="194" t="s">
        <v>76</v>
      </c>
      <c r="C142" s="194"/>
      <c r="D142" s="194"/>
      <c r="E142" s="199">
        <f t="shared" si="6"/>
        <v>0</v>
      </c>
      <c r="F142" s="194"/>
      <c r="G142" s="199">
        <f t="shared" si="7"/>
        <v>0</v>
      </c>
      <c r="H142" s="200">
        <f t="shared" si="7"/>
        <v>0</v>
      </c>
      <c r="I142" s="201">
        <f t="shared" si="7"/>
        <v>0</v>
      </c>
      <c r="J142" s="200">
        <f t="shared" si="7"/>
        <v>0</v>
      </c>
      <c r="K142" s="201">
        <f t="shared" si="7"/>
        <v>0</v>
      </c>
      <c r="L142" s="194"/>
      <c r="M142" s="194"/>
      <c r="N142" s="198"/>
      <c r="O142" s="280"/>
    </row>
    <row r="143" spans="1:15" ht="18" customHeight="1" x14ac:dyDescent="0.2">
      <c r="A143" s="193">
        <v>5</v>
      </c>
      <c r="B143" s="194" t="s">
        <v>77</v>
      </c>
      <c r="C143" s="194"/>
      <c r="D143" s="194"/>
      <c r="E143" s="199">
        <f t="shared" si="6"/>
        <v>0</v>
      </c>
      <c r="F143" s="194"/>
      <c r="G143" s="199">
        <f t="shared" si="7"/>
        <v>0</v>
      </c>
      <c r="H143" s="200">
        <f t="shared" si="7"/>
        <v>0</v>
      </c>
      <c r="I143" s="201">
        <f t="shared" si="7"/>
        <v>0</v>
      </c>
      <c r="J143" s="200">
        <f t="shared" si="7"/>
        <v>0</v>
      </c>
      <c r="K143" s="201">
        <f t="shared" si="7"/>
        <v>0</v>
      </c>
      <c r="L143" s="194"/>
      <c r="M143" s="194"/>
      <c r="N143" s="198"/>
      <c r="O143" s="280"/>
    </row>
    <row r="144" spans="1:15" ht="18" customHeight="1" x14ac:dyDescent="0.2">
      <c r="A144" s="193">
        <v>6</v>
      </c>
      <c r="B144" s="194" t="s">
        <v>72</v>
      </c>
      <c r="C144" s="194"/>
      <c r="D144" s="194"/>
      <c r="E144" s="202">
        <f t="shared" si="6"/>
        <v>0</v>
      </c>
      <c r="F144" s="194"/>
      <c r="G144" s="202">
        <f t="shared" si="7"/>
        <v>0</v>
      </c>
      <c r="H144" s="203">
        <f t="shared" si="7"/>
        <v>0</v>
      </c>
      <c r="I144" s="204">
        <f t="shared" si="7"/>
        <v>0</v>
      </c>
      <c r="J144" s="203">
        <f t="shared" si="7"/>
        <v>0</v>
      </c>
      <c r="K144" s="204">
        <f t="shared" si="7"/>
        <v>0</v>
      </c>
      <c r="L144" s="194"/>
      <c r="M144" s="194"/>
      <c r="N144" s="198"/>
      <c r="O144" s="280"/>
    </row>
    <row r="145" spans="1:17" ht="12" customHeight="1" x14ac:dyDescent="0.2">
      <c r="A145" s="205"/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8"/>
      <c r="O145" s="280"/>
    </row>
    <row r="146" spans="1:17" ht="18" customHeight="1" x14ac:dyDescent="0.2">
      <c r="A146" s="205"/>
      <c r="B146" s="206" t="s">
        <v>73</v>
      </c>
      <c r="C146" s="207"/>
      <c r="D146" s="207"/>
      <c r="E146" s="208">
        <f>SUM(E139:E144)</f>
        <v>0</v>
      </c>
      <c r="F146" s="194"/>
      <c r="G146" s="208">
        <f>SUM(G139:G144)</f>
        <v>0</v>
      </c>
      <c r="H146" s="209">
        <f t="shared" ref="H146:K146" si="8">SUM(H139:H144)</f>
        <v>0</v>
      </c>
      <c r="I146" s="210">
        <f t="shared" si="8"/>
        <v>0</v>
      </c>
      <c r="J146" s="209">
        <f t="shared" si="8"/>
        <v>0</v>
      </c>
      <c r="K146" s="210">
        <f t="shared" si="8"/>
        <v>0</v>
      </c>
      <c r="L146" s="194"/>
      <c r="M146" s="194"/>
      <c r="N146" s="198"/>
      <c r="O146" s="280"/>
    </row>
    <row r="147" spans="1:17" ht="12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3"/>
      <c r="O147" s="280"/>
    </row>
    <row r="148" spans="1:17" ht="12" customHeight="1" x14ac:dyDescent="0.2">
      <c r="A148" s="190"/>
      <c r="B148" s="216"/>
      <c r="C148" s="217"/>
      <c r="D148" s="217"/>
      <c r="E148" s="218"/>
      <c r="F148" s="219"/>
      <c r="G148" s="218"/>
      <c r="H148" s="218"/>
      <c r="I148" s="218"/>
      <c r="J148" s="218"/>
      <c r="K148" s="218"/>
      <c r="L148" s="220"/>
      <c r="M148" s="220"/>
      <c r="N148" s="221"/>
      <c r="O148" s="280"/>
      <c r="P148" s="176"/>
      <c r="Q148" s="176"/>
    </row>
    <row r="149" spans="1:17" ht="18" customHeight="1" x14ac:dyDescent="0.2">
      <c r="A149" s="205"/>
      <c r="B149" s="194" t="s">
        <v>78</v>
      </c>
      <c r="C149" s="214" t="str">
        <f>CONCATENATE("Bestand",
IF('Seite 1'!H40&lt;DATE(2021,1,1),"sschutz",""))</f>
        <v>Bestandsschutz</v>
      </c>
      <c r="D149" s="214"/>
      <c r="E149" s="222">
        <f>SUMPRODUCT(($F$10:$F$134&lt;&gt;"")*($C$10:$C$134&lt;&gt;"")*(ROUND(E$10:E$134,2)))</f>
        <v>0</v>
      </c>
      <c r="F149" s="215"/>
      <c r="G149" s="222">
        <f>SUMPRODUCT(($F$10:$F$134&lt;&gt;"")*($C$10:$C$134&lt;&gt;"")*(ROUND(G$10:G$134,2)))</f>
        <v>0</v>
      </c>
      <c r="H149" s="223">
        <f>SUMPRODUCT(($F$10:$F$134&lt;&gt;"")*($C$10:$C$134&lt;&gt;"")*(ROUND(H$10:H$134,2)))</f>
        <v>0</v>
      </c>
      <c r="I149" s="224">
        <f>SUMPRODUCT(($F$10:$F$134&lt;&gt;"")*($C$10:$C$134&lt;&gt;"")*(ROUND(I$10:I$134,2)))</f>
        <v>0</v>
      </c>
      <c r="J149" s="223">
        <f>SUMPRODUCT(($F$10:$F$134&lt;&gt;"")*($C$10:$C$134&lt;&gt;"")*(ROUND(J$10:J$134,2)))</f>
        <v>0</v>
      </c>
      <c r="K149" s="224">
        <f>SUMPRODUCT(($F$10:$F$134&lt;&gt;"")*($C$10:$C$134&lt;&gt;"")*(ROUND(K$10:K$134,2)))</f>
        <v>0</v>
      </c>
      <c r="L149" s="215"/>
      <c r="M149" s="215"/>
      <c r="N149" s="225"/>
      <c r="O149" s="280"/>
      <c r="P149" s="176"/>
      <c r="Q149" s="176"/>
    </row>
    <row r="150" spans="1:17" ht="12" customHeight="1" x14ac:dyDescent="0.2">
      <c r="A150" s="211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3"/>
      <c r="O150" s="280"/>
      <c r="P150" s="176"/>
      <c r="Q150" s="176"/>
    </row>
  </sheetData>
  <sheetProtection password="EDE9" sheet="1" objects="1" scenarios="1"/>
  <mergeCells count="23">
    <mergeCell ref="A6:B8"/>
    <mergeCell ref="E6:E8"/>
    <mergeCell ref="F6:F8"/>
    <mergeCell ref="G6:K6"/>
    <mergeCell ref="C6:D7"/>
    <mergeCell ref="L6:M6"/>
    <mergeCell ref="N6:N8"/>
    <mergeCell ref="H7:I7"/>
    <mergeCell ref="J7:K7"/>
    <mergeCell ref="L7:L8"/>
    <mergeCell ref="M7:M8"/>
    <mergeCell ref="A10:A29"/>
    <mergeCell ref="B10:B29"/>
    <mergeCell ref="A31:A50"/>
    <mergeCell ref="B31:B50"/>
    <mergeCell ref="A52:A71"/>
    <mergeCell ref="B52:B71"/>
    <mergeCell ref="A73:A92"/>
    <mergeCell ref="B73:B92"/>
    <mergeCell ref="A94:A113"/>
    <mergeCell ref="B94:B113"/>
    <mergeCell ref="A115:A134"/>
    <mergeCell ref="B115:B134"/>
  </mergeCells>
  <conditionalFormatting sqref="C10:N29 C31:N50 C52:N71 C73:N92 C94:N113 C115:N134">
    <cfRule type="cellIs" dxfId="1" priority="3" stopIfTrue="1" operator="notEqual">
      <formula>0</formula>
    </cfRule>
  </conditionalFormatting>
  <conditionalFormatting sqref="N1:N2">
    <cfRule type="cellIs" dxfId="0" priority="7" stopIfTrue="1" operator="equal">
      <formula>0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57" fitToHeight="0" orientation="landscape" useFirstPageNumber="1" r:id="rId1"/>
  <headerFooter>
    <oddFooter>&amp;C&amp;A - Seite &amp;P</oddFooter>
  </headerFooter>
  <rowBreaks count="6" manualBreakCount="6">
    <brk id="30" max="12" man="1"/>
    <brk id="51" max="12" man="1"/>
    <brk id="72" max="12" man="1"/>
    <brk id="93" max="12" man="1"/>
    <brk id="114" max="12" man="1"/>
    <brk id="13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11</vt:i4>
      </vt:variant>
    </vt:vector>
  </HeadingPairs>
  <TitlesOfParts>
    <vt:vector size="18" baseType="lpstr">
      <vt:lpstr>Änderungsdoku</vt:lpstr>
      <vt:lpstr>Seite 1</vt:lpstr>
      <vt:lpstr>Hinweise VWN</vt:lpstr>
      <vt:lpstr>Seite 2</vt:lpstr>
      <vt:lpstr>Seite 3</vt:lpstr>
      <vt:lpstr>Seite 4</vt:lpstr>
      <vt:lpstr>Anlage zahlenmäßiger Nachweis</vt:lpstr>
      <vt:lpstr>Anlage</vt:lpstr>
      <vt:lpstr>Änderungsdoku!Druckbereich</vt:lpstr>
      <vt:lpstr>'Anlage zahlenmäßiger Nachweis'!Druckbereich</vt:lpstr>
      <vt:lpstr>'Hinweise VWN'!Druckbereich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'Anlage zahlenmäßiger Nachweis'!Drucktitel</vt:lpstr>
      <vt:lpstr>Seite_3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2023-10-11T07:29:21Z</cp:lastPrinted>
  <dcterms:created xsi:type="dcterms:W3CDTF">2000-03-16T14:51:56Z</dcterms:created>
  <dcterms:modified xsi:type="dcterms:W3CDTF">2023-10-12T10:35:51Z</dcterms:modified>
  <cp:category/>
</cp:coreProperties>
</file>