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I:\DSKR\D1\Formulare\04 SoFaJuSp\Verwendungsnachweis\04 in Arbeit\"/>
    </mc:Choice>
  </mc:AlternateContent>
  <bookViews>
    <workbookView xWindow="14385" yWindow="-15" windowWidth="14430" windowHeight="11640" tabRatio="814" activeTab="1"/>
  </bookViews>
  <sheets>
    <sheet name="Änderungsdoku" sheetId="236" r:id="rId1"/>
    <sheet name="Seite 1" sheetId="133" r:id="rId2"/>
    <sheet name="Seite 2" sheetId="13" r:id="rId3"/>
    <sheet name="Seite 3" sheetId="293" r:id="rId4"/>
    <sheet name="Seite 4" sheetId="204" r:id="rId5"/>
    <sheet name="Belegliste TN-Tage" sheetId="294" r:id="rId6"/>
  </sheets>
  <definedNames>
    <definedName name="Ausgaben">'Seite 3'!$H$16</definedName>
    <definedName name="Belegliste">'Belegliste TN-Tage'!$B$15</definedName>
    <definedName name="_xlnm.Print_Area" localSheetId="0">Änderungsdoku!$A$1:$C$23</definedName>
    <definedName name="_xlnm.Print_Area" localSheetId="5">INDIRECT('Belegliste TN-Tage'!$I$2)</definedName>
    <definedName name="_xlnm.Print_Area" localSheetId="1">'Seite 1'!$A$1:$T$66</definedName>
    <definedName name="_xlnm.Print_Area" localSheetId="2">'Seite 2'!$A$1:$K$67</definedName>
    <definedName name="_xlnm.Print_Area" localSheetId="3">'Seite 3'!$A$1:$AA$60</definedName>
    <definedName name="_xlnm.Print_Area" localSheetId="4">'Seite 4'!$A$1:$S$69</definedName>
    <definedName name="_xlnm.Print_Titles" localSheetId="0">Änderungsdoku!$8:$8</definedName>
    <definedName name="_xlnm.Print_Titles" localSheetId="5">'Belegliste TN-Tage'!$12:$14</definedName>
  </definedNames>
  <calcPr calcId="162913"/>
</workbook>
</file>

<file path=xl/calcChain.xml><?xml version="1.0" encoding="utf-8"?>
<calcChain xmlns="http://schemas.openxmlformats.org/spreadsheetml/2006/main">
  <c r="A55" i="204" l="1"/>
  <c r="F62" i="13"/>
  <c r="F63" i="13" s="1"/>
  <c r="I62" i="13"/>
  <c r="I63" i="13" s="1"/>
  <c r="L16" i="293" l="1"/>
  <c r="P16" i="293" s="1"/>
  <c r="J22" i="293"/>
  <c r="L22" i="293" s="1"/>
  <c r="P22" i="293" s="1"/>
  <c r="J20" i="293"/>
  <c r="J35" i="293" s="1"/>
  <c r="J18" i="293"/>
  <c r="J33" i="293" s="1"/>
  <c r="N43" i="293"/>
  <c r="N49" i="293"/>
  <c r="N47" i="293"/>
  <c r="N45" i="293"/>
  <c r="V31" i="293"/>
  <c r="J49" i="293"/>
  <c r="J47" i="293"/>
  <c r="J45" i="293"/>
  <c r="J43" i="293"/>
  <c r="H49" i="293"/>
  <c r="L49" i="293" s="1"/>
  <c r="H47" i="293"/>
  <c r="L47" i="293" s="1"/>
  <c r="P47" i="293" s="1"/>
  <c r="H45" i="293"/>
  <c r="L45" i="293" s="1"/>
  <c r="P45" i="293" s="1"/>
  <c r="H43" i="293"/>
  <c r="V37" i="293"/>
  <c r="V35" i="293"/>
  <c r="V33" i="293"/>
  <c r="J31" i="293"/>
  <c r="H37" i="293"/>
  <c r="H35" i="293"/>
  <c r="L35" i="293" s="1"/>
  <c r="P35" i="293" s="1"/>
  <c r="H33" i="293"/>
  <c r="L33" i="293" s="1"/>
  <c r="P33" i="293" s="1"/>
  <c r="H31" i="293"/>
  <c r="L31" i="293" s="1"/>
  <c r="P31" i="293" s="1"/>
  <c r="V22" i="293"/>
  <c r="V20" i="293"/>
  <c r="V18" i="293"/>
  <c r="V16" i="293"/>
  <c r="H6" i="293"/>
  <c r="L43" i="293" l="1"/>
  <c r="P43" i="293" s="1"/>
  <c r="P49" i="293"/>
  <c r="L18" i="293"/>
  <c r="P18" i="293" s="1"/>
  <c r="P24" i="293" s="1"/>
  <c r="J37" i="293"/>
  <c r="L37" i="293" s="1"/>
  <c r="P37" i="293" s="1"/>
  <c r="L20" i="293"/>
  <c r="P20" i="293" s="1"/>
  <c r="V43" i="293"/>
  <c r="V45" i="293"/>
  <c r="V47" i="293"/>
  <c r="V49" i="293"/>
  <c r="A70" i="294"/>
  <c r="I70" i="294" s="1"/>
  <c r="A71" i="294"/>
  <c r="I71" i="294" s="1"/>
  <c r="A72" i="294"/>
  <c r="I72" i="294" s="1"/>
  <c r="A73" i="294"/>
  <c r="I73" i="294" s="1"/>
  <c r="A74" i="294"/>
  <c r="I74" i="294" s="1"/>
  <c r="A75" i="294"/>
  <c r="I75" i="294" s="1"/>
  <c r="A76" i="294"/>
  <c r="I76" i="294" s="1"/>
  <c r="A77" i="294"/>
  <c r="I77" i="294" s="1"/>
  <c r="A78" i="294"/>
  <c r="I78" i="294" s="1"/>
  <c r="A79" i="294"/>
  <c r="I79" i="294" s="1"/>
  <c r="A80" i="294"/>
  <c r="I80" i="294" s="1"/>
  <c r="A81" i="294"/>
  <c r="I81" i="294" s="1"/>
  <c r="A82" i="294"/>
  <c r="I82" i="294" s="1"/>
  <c r="A83" i="294"/>
  <c r="I83" i="294" s="1"/>
  <c r="A84" i="294"/>
  <c r="I84" i="294" s="1"/>
  <c r="A85" i="294"/>
  <c r="I85" i="294" s="1"/>
  <c r="A86" i="294"/>
  <c r="I86" i="294" s="1"/>
  <c r="A87" i="294"/>
  <c r="I87" i="294" s="1"/>
  <c r="A88" i="294"/>
  <c r="I88" i="294" s="1"/>
  <c r="A89" i="294"/>
  <c r="I89" i="294" s="1"/>
  <c r="A90" i="294"/>
  <c r="I90" i="294" s="1"/>
  <c r="A91" i="294"/>
  <c r="I91" i="294" s="1"/>
  <c r="A92" i="294"/>
  <c r="I92" i="294" s="1"/>
  <c r="A93" i="294"/>
  <c r="I93" i="294" s="1"/>
  <c r="A94" i="294"/>
  <c r="I94" i="294" s="1"/>
  <c r="A95" i="294"/>
  <c r="I95" i="294" s="1"/>
  <c r="A96" i="294"/>
  <c r="I96" i="294" s="1"/>
  <c r="A97" i="294"/>
  <c r="I97" i="294" s="1"/>
  <c r="A98" i="294"/>
  <c r="I98" i="294" s="1"/>
  <c r="A99" i="294"/>
  <c r="I99" i="294" s="1"/>
  <c r="A100" i="294"/>
  <c r="I100" i="294" s="1"/>
  <c r="A101" i="294"/>
  <c r="I101" i="294" s="1"/>
  <c r="A102" i="294"/>
  <c r="I102" i="294" s="1"/>
  <c r="A103" i="294"/>
  <c r="I103" i="294" s="1"/>
  <c r="A104" i="294"/>
  <c r="I104" i="294" s="1"/>
  <c r="A105" i="294"/>
  <c r="I105" i="294" s="1"/>
  <c r="A106" i="294"/>
  <c r="I106" i="294" s="1"/>
  <c r="A107" i="294"/>
  <c r="I107" i="294" s="1"/>
  <c r="A108" i="294"/>
  <c r="I108" i="294" s="1"/>
  <c r="A109" i="294"/>
  <c r="I109" i="294" s="1"/>
  <c r="A110" i="294"/>
  <c r="I110" i="294" s="1"/>
  <c r="A111" i="294"/>
  <c r="I111" i="294" s="1"/>
  <c r="A112" i="294"/>
  <c r="I112" i="294" s="1"/>
  <c r="A113" i="294"/>
  <c r="I113" i="294" s="1"/>
  <c r="A114" i="294"/>
  <c r="I114" i="294" s="1"/>
  <c r="A115" i="294"/>
  <c r="I115" i="294" s="1"/>
  <c r="A116" i="294"/>
  <c r="I116" i="294" s="1"/>
  <c r="A117" i="294"/>
  <c r="I117" i="294" s="1"/>
  <c r="A118" i="294"/>
  <c r="I118" i="294" s="1"/>
  <c r="A119" i="294"/>
  <c r="I119" i="294" s="1"/>
  <c r="A120" i="294"/>
  <c r="I120" i="294" s="1"/>
  <c r="A121" i="294"/>
  <c r="I121" i="294" s="1"/>
  <c r="A122" i="294"/>
  <c r="I122" i="294" s="1"/>
  <c r="A123" i="294"/>
  <c r="I123" i="294" s="1"/>
  <c r="A124" i="294"/>
  <c r="I124" i="294" s="1"/>
  <c r="A125" i="294"/>
  <c r="I125" i="294" s="1"/>
  <c r="A126" i="294"/>
  <c r="I126" i="294" s="1"/>
  <c r="A127" i="294"/>
  <c r="I127" i="294" s="1"/>
  <c r="A128" i="294"/>
  <c r="I128" i="294" s="1"/>
  <c r="A129" i="294"/>
  <c r="I129" i="294" s="1"/>
  <c r="A130" i="294"/>
  <c r="I130" i="294" s="1"/>
  <c r="A131" i="294"/>
  <c r="I131" i="294" s="1"/>
  <c r="A132" i="294"/>
  <c r="I132" i="294" s="1"/>
  <c r="A133" i="294"/>
  <c r="I133" i="294" s="1"/>
  <c r="A134" i="294"/>
  <c r="I134" i="294" s="1"/>
  <c r="A135" i="294"/>
  <c r="I135" i="294" s="1"/>
  <c r="A136" i="294"/>
  <c r="I136" i="294" s="1"/>
  <c r="A137" i="294"/>
  <c r="I137" i="294" s="1"/>
  <c r="A138" i="294"/>
  <c r="I138" i="294" s="1"/>
  <c r="A139" i="294"/>
  <c r="I139" i="294" s="1"/>
  <c r="A140" i="294"/>
  <c r="I140" i="294" s="1"/>
  <c r="A141" i="294"/>
  <c r="I141" i="294" s="1"/>
  <c r="A142" i="294"/>
  <c r="I142" i="294" s="1"/>
  <c r="A143" i="294"/>
  <c r="I143" i="294" s="1"/>
  <c r="A144" i="294"/>
  <c r="I144" i="294" s="1"/>
  <c r="A145" i="294"/>
  <c r="I145" i="294" s="1"/>
  <c r="A146" i="294"/>
  <c r="I146" i="294" s="1"/>
  <c r="A147" i="294"/>
  <c r="I147" i="294" s="1"/>
  <c r="A148" i="294"/>
  <c r="I148" i="294" s="1"/>
  <c r="A149" i="294"/>
  <c r="I149" i="294" s="1"/>
  <c r="A150" i="294"/>
  <c r="I150" i="294" s="1"/>
  <c r="A151" i="294"/>
  <c r="I151" i="294" s="1"/>
  <c r="A152" i="294"/>
  <c r="I152" i="294" s="1"/>
  <c r="A153" i="294"/>
  <c r="I153" i="294" s="1"/>
  <c r="A154" i="294"/>
  <c r="I154" i="294" s="1"/>
  <c r="A155" i="294"/>
  <c r="I155" i="294" s="1"/>
  <c r="A156" i="294"/>
  <c r="I156" i="294" s="1"/>
  <c r="A157" i="294"/>
  <c r="I157" i="294" s="1"/>
  <c r="A158" i="294"/>
  <c r="I158" i="294" s="1"/>
  <c r="A159" i="294"/>
  <c r="I159" i="294" s="1"/>
  <c r="A160" i="294"/>
  <c r="I160" i="294" s="1"/>
  <c r="A161" i="294"/>
  <c r="I161" i="294" s="1"/>
  <c r="A162" i="294"/>
  <c r="I162" i="294" s="1"/>
  <c r="A163" i="294"/>
  <c r="I163" i="294" s="1"/>
  <c r="A164" i="294"/>
  <c r="I164" i="294" s="1"/>
  <c r="A165" i="294"/>
  <c r="I165" i="294" s="1"/>
  <c r="A166" i="294"/>
  <c r="I166" i="294" s="1"/>
  <c r="A167" i="294"/>
  <c r="I167" i="294" s="1"/>
  <c r="A168" i="294"/>
  <c r="I168" i="294" s="1"/>
  <c r="A169" i="294"/>
  <c r="I169" i="294" s="1"/>
  <c r="A170" i="294"/>
  <c r="I170" i="294" s="1"/>
  <c r="A171" i="294"/>
  <c r="I171" i="294" s="1"/>
  <c r="A172" i="294"/>
  <c r="I172" i="294" s="1"/>
  <c r="A173" i="294"/>
  <c r="I173" i="294" s="1"/>
  <c r="A174" i="294"/>
  <c r="I174" i="294" s="1"/>
  <c r="A175" i="294"/>
  <c r="I175" i="294" s="1"/>
  <c r="A176" i="294"/>
  <c r="I176" i="294" s="1"/>
  <c r="A177" i="294"/>
  <c r="I177" i="294" s="1"/>
  <c r="A178" i="294"/>
  <c r="I178" i="294" s="1"/>
  <c r="A179" i="294"/>
  <c r="I179" i="294" s="1"/>
  <c r="A180" i="294"/>
  <c r="I180" i="294" s="1"/>
  <c r="A181" i="294"/>
  <c r="I181" i="294" s="1"/>
  <c r="A182" i="294"/>
  <c r="I182" i="294" s="1"/>
  <c r="A183" i="294"/>
  <c r="I183" i="294" s="1"/>
  <c r="A184" i="294"/>
  <c r="I184" i="294" s="1"/>
  <c r="A185" i="294"/>
  <c r="I185" i="294" s="1"/>
  <c r="A186" i="294"/>
  <c r="I186" i="294" s="1"/>
  <c r="A187" i="294"/>
  <c r="I187" i="294" s="1"/>
  <c r="A188" i="294"/>
  <c r="I188" i="294" s="1"/>
  <c r="A189" i="294"/>
  <c r="I189" i="294" s="1"/>
  <c r="A190" i="294"/>
  <c r="I190" i="294" s="1"/>
  <c r="A191" i="294"/>
  <c r="I191" i="294" s="1"/>
  <c r="A192" i="294"/>
  <c r="I192" i="294" s="1"/>
  <c r="A193" i="294"/>
  <c r="I193" i="294" s="1"/>
  <c r="A194" i="294"/>
  <c r="I194" i="294" s="1"/>
  <c r="A195" i="294"/>
  <c r="I195" i="294" s="1"/>
  <c r="A196" i="294"/>
  <c r="I196" i="294" s="1"/>
  <c r="A197" i="294"/>
  <c r="I197" i="294" s="1"/>
  <c r="A198" i="294"/>
  <c r="I198" i="294" s="1"/>
  <c r="A199" i="294"/>
  <c r="I199" i="294" s="1"/>
  <c r="A200" i="294"/>
  <c r="I200" i="294" s="1"/>
  <c r="A201" i="294"/>
  <c r="I201" i="294" s="1"/>
  <c r="A202" i="294"/>
  <c r="I202" i="294" s="1"/>
  <c r="A203" i="294"/>
  <c r="I203" i="294" s="1"/>
  <c r="A204" i="294"/>
  <c r="I204" i="294" s="1"/>
  <c r="A205" i="294"/>
  <c r="I205" i="294" s="1"/>
  <c r="A206" i="294"/>
  <c r="I206" i="294" s="1"/>
  <c r="A207" i="294"/>
  <c r="I207" i="294" s="1"/>
  <c r="A208" i="294"/>
  <c r="I208" i="294" s="1"/>
  <c r="A209" i="294"/>
  <c r="I209" i="294" s="1"/>
  <c r="A210" i="294"/>
  <c r="I210" i="294" s="1"/>
  <c r="A211" i="294"/>
  <c r="I211" i="294" s="1"/>
  <c r="A212" i="294"/>
  <c r="I212" i="294" s="1"/>
  <c r="A213" i="294"/>
  <c r="I213" i="294" s="1"/>
  <c r="A214" i="294"/>
  <c r="I214" i="294" s="1"/>
  <c r="A215" i="294"/>
  <c r="I215" i="294" s="1"/>
  <c r="A216" i="294"/>
  <c r="I216" i="294" s="1"/>
  <c r="A217" i="294"/>
  <c r="I217" i="294" s="1"/>
  <c r="A218" i="294"/>
  <c r="I218" i="294" s="1"/>
  <c r="A219" i="294"/>
  <c r="I219" i="294" s="1"/>
  <c r="A220" i="294"/>
  <c r="I220" i="294" s="1"/>
  <c r="A221" i="294"/>
  <c r="I221" i="294" s="1"/>
  <c r="A222" i="294"/>
  <c r="I222" i="294" s="1"/>
  <c r="A223" i="294"/>
  <c r="I223" i="294" s="1"/>
  <c r="A224" i="294"/>
  <c r="I224" i="294" s="1"/>
  <c r="A225" i="294"/>
  <c r="I225" i="294" s="1"/>
  <c r="A226" i="294"/>
  <c r="I226" i="294" s="1"/>
  <c r="A227" i="294"/>
  <c r="I227" i="294" s="1"/>
  <c r="A228" i="294"/>
  <c r="I228" i="294" s="1"/>
  <c r="A229" i="294"/>
  <c r="I229" i="294" s="1"/>
  <c r="A230" i="294"/>
  <c r="I230" i="294" s="1"/>
  <c r="A231" i="294"/>
  <c r="I231" i="294" s="1"/>
  <c r="A232" i="294"/>
  <c r="I232" i="294" s="1"/>
  <c r="A233" i="294"/>
  <c r="I233" i="294" s="1"/>
  <c r="A234" i="294"/>
  <c r="I234" i="294" s="1"/>
  <c r="A235" i="294"/>
  <c r="I235" i="294" s="1"/>
  <c r="A236" i="294"/>
  <c r="I236" i="294" s="1"/>
  <c r="A237" i="294"/>
  <c r="I237" i="294" s="1"/>
  <c r="A238" i="294"/>
  <c r="I238" i="294" s="1"/>
  <c r="A239" i="294"/>
  <c r="I239" i="294" s="1"/>
  <c r="A240" i="294"/>
  <c r="I240" i="294" s="1"/>
  <c r="A241" i="294"/>
  <c r="I241" i="294" s="1"/>
  <c r="A242" i="294"/>
  <c r="I242" i="294" s="1"/>
  <c r="A243" i="294"/>
  <c r="I243" i="294" s="1"/>
  <c r="A244" i="294"/>
  <c r="I244" i="294" s="1"/>
  <c r="A245" i="294"/>
  <c r="I245" i="294" s="1"/>
  <c r="A246" i="294"/>
  <c r="I246" i="294" s="1"/>
  <c r="A247" i="294"/>
  <c r="I247" i="294" s="1"/>
  <c r="A248" i="294"/>
  <c r="I248" i="294" s="1"/>
  <c r="A249" i="294"/>
  <c r="I249" i="294" s="1"/>
  <c r="A250" i="294"/>
  <c r="I250" i="294" s="1"/>
  <c r="A251" i="294"/>
  <c r="I251" i="294" s="1"/>
  <c r="A252" i="294"/>
  <c r="I252" i="294" s="1"/>
  <c r="A253" i="294"/>
  <c r="I253" i="294" s="1"/>
  <c r="A254" i="294"/>
  <c r="I254" i="294" s="1"/>
  <c r="A255" i="294"/>
  <c r="I255" i="294" s="1"/>
  <c r="A256" i="294"/>
  <c r="I256" i="294" s="1"/>
  <c r="A257" i="294"/>
  <c r="I257" i="294" s="1"/>
  <c r="A258" i="294"/>
  <c r="I258" i="294" s="1"/>
  <c r="A259" i="294"/>
  <c r="I259" i="294" s="1"/>
  <c r="A260" i="294"/>
  <c r="I260" i="294" s="1"/>
  <c r="A261" i="294"/>
  <c r="I261" i="294" s="1"/>
  <c r="A262" i="294"/>
  <c r="I262" i="294" s="1"/>
  <c r="A263" i="294"/>
  <c r="I263" i="294" s="1"/>
  <c r="A264" i="294"/>
  <c r="I264" i="294" s="1"/>
  <c r="A265" i="294"/>
  <c r="I265" i="294" s="1"/>
  <c r="A266" i="294"/>
  <c r="I266" i="294" s="1"/>
  <c r="A267" i="294"/>
  <c r="I267" i="294" s="1"/>
  <c r="A268" i="294"/>
  <c r="I268" i="294" s="1"/>
  <c r="A269" i="294"/>
  <c r="I269" i="294" s="1"/>
  <c r="A270" i="294"/>
  <c r="I270" i="294" s="1"/>
  <c r="A271" i="294"/>
  <c r="I271" i="294" s="1"/>
  <c r="A272" i="294"/>
  <c r="I272" i="294" s="1"/>
  <c r="A273" i="294"/>
  <c r="I273" i="294" s="1"/>
  <c r="A274" i="294"/>
  <c r="I274" i="294" s="1"/>
  <c r="A275" i="294"/>
  <c r="I275" i="294" s="1"/>
  <c r="A276" i="294"/>
  <c r="I276" i="294" s="1"/>
  <c r="A277" i="294"/>
  <c r="I277" i="294" s="1"/>
  <c r="A278" i="294"/>
  <c r="I278" i="294" s="1"/>
  <c r="A279" i="294"/>
  <c r="I279" i="294" s="1"/>
  <c r="A280" i="294"/>
  <c r="I280" i="294" s="1"/>
  <c r="A281" i="294"/>
  <c r="I281" i="294" s="1"/>
  <c r="A282" i="294"/>
  <c r="I282" i="294" s="1"/>
  <c r="A283" i="294"/>
  <c r="I283" i="294" s="1"/>
  <c r="A284" i="294"/>
  <c r="I284" i="294" s="1"/>
  <c r="A285" i="294"/>
  <c r="I285" i="294" s="1"/>
  <c r="A286" i="294"/>
  <c r="I286" i="294" s="1"/>
  <c r="A287" i="294"/>
  <c r="I287" i="294" s="1"/>
  <c r="A288" i="294"/>
  <c r="I288" i="294" s="1"/>
  <c r="A289" i="294"/>
  <c r="I289" i="294" s="1"/>
  <c r="A290" i="294"/>
  <c r="I290" i="294" s="1"/>
  <c r="A291" i="294"/>
  <c r="I291" i="294" s="1"/>
  <c r="A292" i="294"/>
  <c r="I292" i="294" s="1"/>
  <c r="A293" i="294"/>
  <c r="I293" i="294" s="1"/>
  <c r="A294" i="294"/>
  <c r="I294" i="294" s="1"/>
  <c r="A295" i="294"/>
  <c r="I295" i="294" s="1"/>
  <c r="A296" i="294"/>
  <c r="I296" i="294" s="1"/>
  <c r="A297" i="294"/>
  <c r="I297" i="294" s="1"/>
  <c r="A298" i="294"/>
  <c r="I298" i="294" s="1"/>
  <c r="A299" i="294"/>
  <c r="I299" i="294" s="1"/>
  <c r="A300" i="294"/>
  <c r="I300" i="294" s="1"/>
  <c r="A301" i="294"/>
  <c r="I301" i="294" s="1"/>
  <c r="A302" i="294"/>
  <c r="I302" i="294" s="1"/>
  <c r="A303" i="294"/>
  <c r="I303" i="294" s="1"/>
  <c r="A304" i="294"/>
  <c r="I304" i="294" s="1"/>
  <c r="A305" i="294"/>
  <c r="I305" i="294" s="1"/>
  <c r="A306" i="294"/>
  <c r="I306" i="294" s="1"/>
  <c r="A307" i="294"/>
  <c r="I307" i="294" s="1"/>
  <c r="A308" i="294"/>
  <c r="I308" i="294" s="1"/>
  <c r="A309" i="294"/>
  <c r="I309" i="294" s="1"/>
  <c r="A310" i="294"/>
  <c r="I310" i="294" s="1"/>
  <c r="A311" i="294"/>
  <c r="I311" i="294" s="1"/>
  <c r="A312" i="294"/>
  <c r="I312" i="294" s="1"/>
  <c r="A313" i="294"/>
  <c r="I313" i="294" s="1"/>
  <c r="A314" i="294"/>
  <c r="I314" i="294" s="1"/>
  <c r="A315" i="294"/>
  <c r="I315" i="294" s="1"/>
  <c r="A316" i="294"/>
  <c r="I316" i="294" s="1"/>
  <c r="A317" i="294"/>
  <c r="I317" i="294" s="1"/>
  <c r="A318" i="294"/>
  <c r="I318" i="294" s="1"/>
  <c r="A319" i="294"/>
  <c r="I319" i="294" s="1"/>
  <c r="A320" i="294"/>
  <c r="I320" i="294" s="1"/>
  <c r="A321" i="294"/>
  <c r="I321" i="294" s="1"/>
  <c r="A322" i="294"/>
  <c r="I322" i="294" s="1"/>
  <c r="A323" i="294"/>
  <c r="I323" i="294" s="1"/>
  <c r="A324" i="294"/>
  <c r="I324" i="294" s="1"/>
  <c r="A325" i="294"/>
  <c r="I325" i="294" s="1"/>
  <c r="A326" i="294"/>
  <c r="I326" i="294" s="1"/>
  <c r="A327" i="294"/>
  <c r="I327" i="294" s="1"/>
  <c r="A328" i="294"/>
  <c r="I328" i="294" s="1"/>
  <c r="A329" i="294"/>
  <c r="I329" i="294" s="1"/>
  <c r="A330" i="294"/>
  <c r="I330" i="294" s="1"/>
  <c r="A331" i="294"/>
  <c r="I331" i="294" s="1"/>
  <c r="A332" i="294"/>
  <c r="I332" i="294" s="1"/>
  <c r="A333" i="294"/>
  <c r="I333" i="294" s="1"/>
  <c r="A334" i="294"/>
  <c r="I334" i="294" s="1"/>
  <c r="A335" i="294"/>
  <c r="I335" i="294" s="1"/>
  <c r="A336" i="294"/>
  <c r="I336" i="294" s="1"/>
  <c r="A337" i="294"/>
  <c r="I337" i="294" s="1"/>
  <c r="A338" i="294"/>
  <c r="I338" i="294" s="1"/>
  <c r="A339" i="294"/>
  <c r="I339" i="294" s="1"/>
  <c r="A340" i="294"/>
  <c r="I340" i="294" s="1"/>
  <c r="A341" i="294"/>
  <c r="I341" i="294" s="1"/>
  <c r="A342" i="294"/>
  <c r="I342" i="294" s="1"/>
  <c r="A343" i="294"/>
  <c r="I343" i="294" s="1"/>
  <c r="A344" i="294"/>
  <c r="I344" i="294" s="1"/>
  <c r="A345" i="294"/>
  <c r="I345" i="294" s="1"/>
  <c r="A346" i="294"/>
  <c r="I346" i="294" s="1"/>
  <c r="A347" i="294"/>
  <c r="I347" i="294" s="1"/>
  <c r="A348" i="294"/>
  <c r="I348" i="294" s="1"/>
  <c r="A349" i="294"/>
  <c r="I349" i="294" s="1"/>
  <c r="A350" i="294"/>
  <c r="I350" i="294" s="1"/>
  <c r="A351" i="294"/>
  <c r="I351" i="294" s="1"/>
  <c r="A352" i="294"/>
  <c r="I352" i="294" s="1"/>
  <c r="A353" i="294"/>
  <c r="I353" i="294" s="1"/>
  <c r="A354" i="294"/>
  <c r="I354" i="294" s="1"/>
  <c r="A355" i="294"/>
  <c r="I355" i="294" s="1"/>
  <c r="A356" i="294"/>
  <c r="I356" i="294" s="1"/>
  <c r="A357" i="294"/>
  <c r="I357" i="294" s="1"/>
  <c r="A358" i="294"/>
  <c r="I358" i="294" s="1"/>
  <c r="A359" i="294"/>
  <c r="I359" i="294" s="1"/>
  <c r="A360" i="294"/>
  <c r="I360" i="294" s="1"/>
  <c r="A361" i="294"/>
  <c r="I361" i="294" s="1"/>
  <c r="A362" i="294"/>
  <c r="I362" i="294" s="1"/>
  <c r="A363" i="294"/>
  <c r="I363" i="294" s="1"/>
  <c r="A364" i="294"/>
  <c r="I364" i="294" s="1"/>
  <c r="A365" i="294"/>
  <c r="I365" i="294" s="1"/>
  <c r="A366" i="294"/>
  <c r="I366" i="294" s="1"/>
  <c r="A367" i="294"/>
  <c r="I367" i="294" s="1"/>
  <c r="A368" i="294"/>
  <c r="I368" i="294" s="1"/>
  <c r="A369" i="294"/>
  <c r="I369" i="294" s="1"/>
  <c r="A370" i="294"/>
  <c r="I370" i="294" s="1"/>
  <c r="A371" i="294"/>
  <c r="I371" i="294" s="1"/>
  <c r="A372" i="294"/>
  <c r="I372" i="294" s="1"/>
  <c r="A373" i="294"/>
  <c r="I373" i="294" s="1"/>
  <c r="A374" i="294"/>
  <c r="I374" i="294" s="1"/>
  <c r="A375" i="294"/>
  <c r="I375" i="294" s="1"/>
  <c r="A376" i="294"/>
  <c r="I376" i="294" s="1"/>
  <c r="A377" i="294"/>
  <c r="I377" i="294" s="1"/>
  <c r="A378" i="294"/>
  <c r="I378" i="294" s="1"/>
  <c r="A379" i="294"/>
  <c r="I379" i="294" s="1"/>
  <c r="A380" i="294"/>
  <c r="I380" i="294" s="1"/>
  <c r="A381" i="294"/>
  <c r="I381" i="294" s="1"/>
  <c r="A382" i="294"/>
  <c r="I382" i="294" s="1"/>
  <c r="A383" i="294"/>
  <c r="I383" i="294" s="1"/>
  <c r="A384" i="294"/>
  <c r="I384" i="294" s="1"/>
  <c r="A385" i="294"/>
  <c r="I385" i="294" s="1"/>
  <c r="A386" i="294"/>
  <c r="I386" i="294" s="1"/>
  <c r="A387" i="294"/>
  <c r="I387" i="294" s="1"/>
  <c r="A388" i="294"/>
  <c r="I388" i="294" s="1"/>
  <c r="A389" i="294"/>
  <c r="I389" i="294" s="1"/>
  <c r="A390" i="294"/>
  <c r="I390" i="294" s="1"/>
  <c r="A391" i="294"/>
  <c r="I391" i="294" s="1"/>
  <c r="A392" i="294"/>
  <c r="I392" i="294" s="1"/>
  <c r="A393" i="294"/>
  <c r="I393" i="294" s="1"/>
  <c r="A394" i="294"/>
  <c r="I394" i="294" s="1"/>
  <c r="A395" i="294"/>
  <c r="I395" i="294" s="1"/>
  <c r="A396" i="294"/>
  <c r="I396" i="294" s="1"/>
  <c r="A397" i="294"/>
  <c r="I397" i="294" s="1"/>
  <c r="A398" i="294"/>
  <c r="I398" i="294" s="1"/>
  <c r="A399" i="294"/>
  <c r="I399" i="294" s="1"/>
  <c r="A400" i="294"/>
  <c r="I400" i="294" s="1"/>
  <c r="A401" i="294"/>
  <c r="I401" i="294" s="1"/>
  <c r="A402" i="294"/>
  <c r="I402" i="294" s="1"/>
  <c r="A403" i="294"/>
  <c r="I403" i="294" s="1"/>
  <c r="A404" i="294"/>
  <c r="I404" i="294" s="1"/>
  <c r="A405" i="294"/>
  <c r="I405" i="294" s="1"/>
  <c r="A406" i="294"/>
  <c r="I406" i="294" s="1"/>
  <c r="A407" i="294"/>
  <c r="I407" i="294" s="1"/>
  <c r="A408" i="294"/>
  <c r="I408" i="294" s="1"/>
  <c r="A409" i="294"/>
  <c r="I409" i="294" s="1"/>
  <c r="A410" i="294"/>
  <c r="I410" i="294" s="1"/>
  <c r="A411" i="294"/>
  <c r="I411" i="294" s="1"/>
  <c r="A412" i="294"/>
  <c r="I412" i="294" s="1"/>
  <c r="A413" i="294"/>
  <c r="I413" i="294" s="1"/>
  <c r="A414" i="294"/>
  <c r="I414" i="294" s="1"/>
  <c r="A415" i="294"/>
  <c r="I415" i="294" s="1"/>
  <c r="A416" i="294"/>
  <c r="I416" i="294" s="1"/>
  <c r="A417" i="294"/>
  <c r="I417" i="294" s="1"/>
  <c r="A418" i="294"/>
  <c r="I418" i="294" s="1"/>
  <c r="A419" i="294"/>
  <c r="I419" i="294" s="1"/>
  <c r="A420" i="294"/>
  <c r="I420" i="294" s="1"/>
  <c r="A421" i="294"/>
  <c r="I421" i="294" s="1"/>
  <c r="A422" i="294"/>
  <c r="I422" i="294" s="1"/>
  <c r="A423" i="294"/>
  <c r="I423" i="294" s="1"/>
  <c r="A424" i="294"/>
  <c r="I424" i="294" s="1"/>
  <c r="A425" i="294"/>
  <c r="I425" i="294" s="1"/>
  <c r="A426" i="294"/>
  <c r="I426" i="294" s="1"/>
  <c r="A427" i="294"/>
  <c r="I427" i="294" s="1"/>
  <c r="A428" i="294"/>
  <c r="I428" i="294" s="1"/>
  <c r="A429" i="294"/>
  <c r="I429" i="294" s="1"/>
  <c r="A430" i="294"/>
  <c r="I430" i="294" s="1"/>
  <c r="A431" i="294"/>
  <c r="I431" i="294" s="1"/>
  <c r="A432" i="294"/>
  <c r="I432" i="294" s="1"/>
  <c r="A433" i="294"/>
  <c r="I433" i="294" s="1"/>
  <c r="A434" i="294"/>
  <c r="I434" i="294" s="1"/>
  <c r="A435" i="294"/>
  <c r="I435" i="294" s="1"/>
  <c r="A436" i="294"/>
  <c r="I436" i="294" s="1"/>
  <c r="A437" i="294"/>
  <c r="I437" i="294" s="1"/>
  <c r="A438" i="294"/>
  <c r="I438" i="294" s="1"/>
  <c r="A439" i="294"/>
  <c r="I439" i="294" s="1"/>
  <c r="A440" i="294"/>
  <c r="I440" i="294" s="1"/>
  <c r="A441" i="294"/>
  <c r="I441" i="294" s="1"/>
  <c r="A442" i="294"/>
  <c r="I442" i="294" s="1"/>
  <c r="A443" i="294"/>
  <c r="I443" i="294" s="1"/>
  <c r="A444" i="294"/>
  <c r="I444" i="294" s="1"/>
  <c r="A445" i="294"/>
  <c r="I445" i="294" s="1"/>
  <c r="A446" i="294"/>
  <c r="I446" i="294" s="1"/>
  <c r="A447" i="294"/>
  <c r="I447" i="294" s="1"/>
  <c r="A448" i="294"/>
  <c r="I448" i="294" s="1"/>
  <c r="A449" i="294"/>
  <c r="I449" i="294" s="1"/>
  <c r="A450" i="294"/>
  <c r="I450" i="294" s="1"/>
  <c r="A451" i="294"/>
  <c r="I451" i="294" s="1"/>
  <c r="A452" i="294"/>
  <c r="I452" i="294" s="1"/>
  <c r="A453" i="294"/>
  <c r="I453" i="294" s="1"/>
  <c r="A454" i="294"/>
  <c r="I454" i="294" s="1"/>
  <c r="A455" i="294"/>
  <c r="I455" i="294" s="1"/>
  <c r="A456" i="294"/>
  <c r="I456" i="294" s="1"/>
  <c r="A457" i="294"/>
  <c r="I457" i="294" s="1"/>
  <c r="A458" i="294"/>
  <c r="I458" i="294" s="1"/>
  <c r="A459" i="294"/>
  <c r="I459" i="294" s="1"/>
  <c r="A460" i="294"/>
  <c r="I460" i="294" s="1"/>
  <c r="A461" i="294"/>
  <c r="I461" i="294" s="1"/>
  <c r="A462" i="294"/>
  <c r="I462" i="294" s="1"/>
  <c r="A463" i="294"/>
  <c r="I463" i="294" s="1"/>
  <c r="A464" i="294"/>
  <c r="I464" i="294" s="1"/>
  <c r="A465" i="294"/>
  <c r="I465" i="294" s="1"/>
  <c r="A466" i="294"/>
  <c r="I466" i="294" s="1"/>
  <c r="A467" i="294"/>
  <c r="I467" i="294" s="1"/>
  <c r="A468" i="294"/>
  <c r="I468" i="294" s="1"/>
  <c r="A469" i="294"/>
  <c r="I469" i="294" s="1"/>
  <c r="A470" i="294"/>
  <c r="I470" i="294" s="1"/>
  <c r="A471" i="294"/>
  <c r="I471" i="294" s="1"/>
  <c r="A472" i="294"/>
  <c r="I472" i="294" s="1"/>
  <c r="A473" i="294"/>
  <c r="I473" i="294" s="1"/>
  <c r="A474" i="294"/>
  <c r="I474" i="294" s="1"/>
  <c r="A475" i="294"/>
  <c r="I475" i="294" s="1"/>
  <c r="A476" i="294"/>
  <c r="I476" i="294" s="1"/>
  <c r="A477" i="294"/>
  <c r="I477" i="294" s="1"/>
  <c r="A478" i="294"/>
  <c r="I478" i="294" s="1"/>
  <c r="A479" i="294"/>
  <c r="I479" i="294" s="1"/>
  <c r="A480" i="294"/>
  <c r="I480" i="294" s="1"/>
  <c r="A481" i="294"/>
  <c r="I481" i="294" s="1"/>
  <c r="A482" i="294"/>
  <c r="I482" i="294" s="1"/>
  <c r="A483" i="294"/>
  <c r="I483" i="294" s="1"/>
  <c r="A484" i="294"/>
  <c r="I484" i="294" s="1"/>
  <c r="A485" i="294"/>
  <c r="I485" i="294" s="1"/>
  <c r="A486" i="294"/>
  <c r="I486" i="294" s="1"/>
  <c r="A487" i="294"/>
  <c r="I487" i="294" s="1"/>
  <c r="A488" i="294"/>
  <c r="I488" i="294" s="1"/>
  <c r="A489" i="294"/>
  <c r="I489" i="294" s="1"/>
  <c r="A490" i="294"/>
  <c r="I490" i="294" s="1"/>
  <c r="A491" i="294"/>
  <c r="I491" i="294" s="1"/>
  <c r="A492" i="294"/>
  <c r="I492" i="294" s="1"/>
  <c r="A493" i="294"/>
  <c r="I493" i="294" s="1"/>
  <c r="A494" i="294"/>
  <c r="I494" i="294" s="1"/>
  <c r="A495" i="294"/>
  <c r="I495" i="294" s="1"/>
  <c r="A496" i="294"/>
  <c r="I496" i="294" s="1"/>
  <c r="A497" i="294"/>
  <c r="I497" i="294" s="1"/>
  <c r="A498" i="294"/>
  <c r="I498" i="294" s="1"/>
  <c r="A499" i="294"/>
  <c r="I499" i="294" s="1"/>
  <c r="A500" i="294"/>
  <c r="I500" i="294" s="1"/>
  <c r="A501" i="294"/>
  <c r="I501" i="294" s="1"/>
  <c r="A502" i="294"/>
  <c r="I502" i="294" s="1"/>
  <c r="A503" i="294"/>
  <c r="I503" i="294" s="1"/>
  <c r="A504" i="294"/>
  <c r="I504" i="294" s="1"/>
  <c r="A505" i="294"/>
  <c r="I505" i="294" s="1"/>
  <c r="A506" i="294"/>
  <c r="I506" i="294" s="1"/>
  <c r="A507" i="294"/>
  <c r="I507" i="294" s="1"/>
  <c r="A508" i="294"/>
  <c r="I508" i="294" s="1"/>
  <c r="A509" i="294"/>
  <c r="I509" i="294" s="1"/>
  <c r="A510" i="294"/>
  <c r="I510" i="294" s="1"/>
  <c r="A511" i="294"/>
  <c r="I511" i="294" s="1"/>
  <c r="A512" i="294"/>
  <c r="I512" i="294" s="1"/>
  <c r="A513" i="294"/>
  <c r="I513" i="294" s="1"/>
  <c r="A514" i="294"/>
  <c r="I514" i="294" s="1"/>
  <c r="A515" i="294"/>
  <c r="I515" i="294" s="1"/>
  <c r="A516" i="294"/>
  <c r="I516" i="294" s="1"/>
  <c r="A517" i="294"/>
  <c r="I517" i="294" s="1"/>
  <c r="A518" i="294"/>
  <c r="I518" i="294" s="1"/>
  <c r="A519" i="294"/>
  <c r="I519" i="294" s="1"/>
  <c r="A520" i="294"/>
  <c r="I520" i="294" s="1"/>
  <c r="A521" i="294"/>
  <c r="I521" i="294" s="1"/>
  <c r="A522" i="294"/>
  <c r="I522" i="294" s="1"/>
  <c r="A523" i="294"/>
  <c r="I523" i="294" s="1"/>
  <c r="A524" i="294"/>
  <c r="I524" i="294" s="1"/>
  <c r="A525" i="294"/>
  <c r="I525" i="294" s="1"/>
  <c r="A526" i="294"/>
  <c r="I526" i="294" s="1"/>
  <c r="A527" i="294"/>
  <c r="I527" i="294" s="1"/>
  <c r="A528" i="294"/>
  <c r="I528" i="294" s="1"/>
  <c r="A529" i="294"/>
  <c r="I529" i="294" s="1"/>
  <c r="A530" i="294"/>
  <c r="I530" i="294" s="1"/>
  <c r="A531" i="294"/>
  <c r="I531" i="294" s="1"/>
  <c r="A532" i="294"/>
  <c r="I532" i="294" s="1"/>
  <c r="A533" i="294"/>
  <c r="I533" i="294" s="1"/>
  <c r="A534" i="294"/>
  <c r="I534" i="294" s="1"/>
  <c r="A535" i="294"/>
  <c r="I535" i="294" s="1"/>
  <c r="A536" i="294"/>
  <c r="I536" i="294" s="1"/>
  <c r="A537" i="294"/>
  <c r="I537" i="294" s="1"/>
  <c r="A538" i="294"/>
  <c r="I538" i="294" s="1"/>
  <c r="A539" i="294"/>
  <c r="I539" i="294" s="1"/>
  <c r="A540" i="294"/>
  <c r="I540" i="294" s="1"/>
  <c r="A541" i="294"/>
  <c r="I541" i="294" s="1"/>
  <c r="A542" i="294"/>
  <c r="I542" i="294" s="1"/>
  <c r="A543" i="294"/>
  <c r="I543" i="294" s="1"/>
  <c r="A544" i="294"/>
  <c r="I544" i="294" s="1"/>
  <c r="A545" i="294"/>
  <c r="I545" i="294" s="1"/>
  <c r="A546" i="294"/>
  <c r="I546" i="294" s="1"/>
  <c r="A547" i="294"/>
  <c r="I547" i="294" s="1"/>
  <c r="A548" i="294"/>
  <c r="I548" i="294" s="1"/>
  <c r="A549" i="294"/>
  <c r="I549" i="294" s="1"/>
  <c r="A550" i="294"/>
  <c r="I550" i="294" s="1"/>
  <c r="A551" i="294"/>
  <c r="I551" i="294" s="1"/>
  <c r="A552" i="294"/>
  <c r="I552" i="294" s="1"/>
  <c r="A553" i="294"/>
  <c r="I553" i="294" s="1"/>
  <c r="A554" i="294"/>
  <c r="I554" i="294" s="1"/>
  <c r="A555" i="294"/>
  <c r="I555" i="294" s="1"/>
  <c r="A556" i="294"/>
  <c r="I556" i="294" s="1"/>
  <c r="A557" i="294"/>
  <c r="I557" i="294" s="1"/>
  <c r="A558" i="294"/>
  <c r="I558" i="294" s="1"/>
  <c r="A559" i="294"/>
  <c r="I559" i="294" s="1"/>
  <c r="A560" i="294"/>
  <c r="I560" i="294" s="1"/>
  <c r="A561" i="294"/>
  <c r="I561" i="294" s="1"/>
  <c r="A562" i="294"/>
  <c r="I562" i="294" s="1"/>
  <c r="A563" i="294"/>
  <c r="I563" i="294" s="1"/>
  <c r="A564" i="294"/>
  <c r="I564" i="294" s="1"/>
  <c r="A565" i="294"/>
  <c r="I565" i="294" s="1"/>
  <c r="A566" i="294"/>
  <c r="I566" i="294" s="1"/>
  <c r="A567" i="294"/>
  <c r="I567" i="294" s="1"/>
  <c r="A568" i="294"/>
  <c r="I568" i="294" s="1"/>
  <c r="A569" i="294"/>
  <c r="I569" i="294" s="1"/>
  <c r="A570" i="294"/>
  <c r="I570" i="294" s="1"/>
  <c r="A571" i="294"/>
  <c r="I571" i="294" s="1"/>
  <c r="A572" i="294"/>
  <c r="I572" i="294" s="1"/>
  <c r="A573" i="294"/>
  <c r="I573" i="294" s="1"/>
  <c r="A574" i="294"/>
  <c r="I574" i="294" s="1"/>
  <c r="A575" i="294"/>
  <c r="I575" i="294" s="1"/>
  <c r="A576" i="294"/>
  <c r="I576" i="294" s="1"/>
  <c r="A577" i="294"/>
  <c r="I577" i="294" s="1"/>
  <c r="A578" i="294"/>
  <c r="I578" i="294" s="1"/>
  <c r="A579" i="294"/>
  <c r="I579" i="294" s="1"/>
  <c r="A580" i="294"/>
  <c r="I580" i="294" s="1"/>
  <c r="A581" i="294"/>
  <c r="I581" i="294" s="1"/>
  <c r="A582" i="294"/>
  <c r="I582" i="294" s="1"/>
  <c r="A583" i="294"/>
  <c r="I583" i="294" s="1"/>
  <c r="A584" i="294"/>
  <c r="I584" i="294" s="1"/>
  <c r="A585" i="294"/>
  <c r="I585" i="294" s="1"/>
  <c r="A586" i="294"/>
  <c r="I586" i="294" s="1"/>
  <c r="A587" i="294"/>
  <c r="I587" i="294" s="1"/>
  <c r="A588" i="294"/>
  <c r="I588" i="294" s="1"/>
  <c r="A589" i="294"/>
  <c r="I589" i="294" s="1"/>
  <c r="A590" i="294"/>
  <c r="I590" i="294" s="1"/>
  <c r="A591" i="294"/>
  <c r="I591" i="294" s="1"/>
  <c r="A592" i="294"/>
  <c r="I592" i="294" s="1"/>
  <c r="A593" i="294"/>
  <c r="I593" i="294" s="1"/>
  <c r="A594" i="294"/>
  <c r="I594" i="294" s="1"/>
  <c r="A595" i="294"/>
  <c r="I595" i="294" s="1"/>
  <c r="A596" i="294"/>
  <c r="I596" i="294" s="1"/>
  <c r="A597" i="294"/>
  <c r="I597" i="294" s="1"/>
  <c r="A598" i="294"/>
  <c r="I598" i="294" s="1"/>
  <c r="A599" i="294"/>
  <c r="I599" i="294" s="1"/>
  <c r="A600" i="294"/>
  <c r="I600" i="294" s="1"/>
  <c r="A601" i="294"/>
  <c r="I601" i="294" s="1"/>
  <c r="A602" i="294"/>
  <c r="I602" i="294" s="1"/>
  <c r="A603" i="294"/>
  <c r="I603" i="294" s="1"/>
  <c r="A604" i="294"/>
  <c r="I604" i="294" s="1"/>
  <c r="A605" i="294"/>
  <c r="I605" i="294" s="1"/>
  <c r="A606" i="294"/>
  <c r="I606" i="294" s="1"/>
  <c r="A607" i="294"/>
  <c r="I607" i="294" s="1"/>
  <c r="A608" i="294"/>
  <c r="I608" i="294" s="1"/>
  <c r="A609" i="294"/>
  <c r="I609" i="294" s="1"/>
  <c r="A610" i="294"/>
  <c r="I610" i="294" s="1"/>
  <c r="A611" i="294"/>
  <c r="I611" i="294" s="1"/>
  <c r="A612" i="294"/>
  <c r="I612" i="294" s="1"/>
  <c r="A613" i="294"/>
  <c r="I613" i="294" s="1"/>
  <c r="A614" i="294"/>
  <c r="I614" i="294" s="1"/>
  <c r="A615" i="294"/>
  <c r="I615" i="294" s="1"/>
  <c r="A616" i="294"/>
  <c r="I616" i="294" s="1"/>
  <c r="A617" i="294"/>
  <c r="I617" i="294" s="1"/>
  <c r="A618" i="294"/>
  <c r="I618" i="294" s="1"/>
  <c r="A619" i="294"/>
  <c r="I619" i="294" s="1"/>
  <c r="A620" i="294"/>
  <c r="I620" i="294" s="1"/>
  <c r="A621" i="294"/>
  <c r="I621" i="294" s="1"/>
  <c r="A622" i="294"/>
  <c r="I622" i="294" s="1"/>
  <c r="A623" i="294"/>
  <c r="I623" i="294" s="1"/>
  <c r="A624" i="294"/>
  <c r="I624" i="294" s="1"/>
  <c r="A625" i="294"/>
  <c r="I625" i="294" s="1"/>
  <c r="A626" i="294"/>
  <c r="I626" i="294" s="1"/>
  <c r="A627" i="294"/>
  <c r="I627" i="294" s="1"/>
  <c r="A628" i="294"/>
  <c r="I628" i="294" s="1"/>
  <c r="A629" i="294"/>
  <c r="I629" i="294" s="1"/>
  <c r="A630" i="294"/>
  <c r="I630" i="294" s="1"/>
  <c r="A631" i="294"/>
  <c r="I631" i="294" s="1"/>
  <c r="A632" i="294"/>
  <c r="I632" i="294" s="1"/>
  <c r="A633" i="294"/>
  <c r="I633" i="294" s="1"/>
  <c r="A634" i="294"/>
  <c r="I634" i="294" s="1"/>
  <c r="A635" i="294"/>
  <c r="I635" i="294" s="1"/>
  <c r="A636" i="294"/>
  <c r="I636" i="294" s="1"/>
  <c r="A637" i="294"/>
  <c r="I637" i="294" s="1"/>
  <c r="A638" i="294"/>
  <c r="I638" i="294" s="1"/>
  <c r="A639" i="294"/>
  <c r="I639" i="294" s="1"/>
  <c r="A640" i="294"/>
  <c r="I640" i="294" s="1"/>
  <c r="A641" i="294"/>
  <c r="I641" i="294" s="1"/>
  <c r="A642" i="294"/>
  <c r="I642" i="294" s="1"/>
  <c r="A643" i="294"/>
  <c r="I643" i="294" s="1"/>
  <c r="A644" i="294"/>
  <c r="I644" i="294" s="1"/>
  <c r="A645" i="294"/>
  <c r="I645" i="294" s="1"/>
  <c r="A646" i="294"/>
  <c r="I646" i="294" s="1"/>
  <c r="A647" i="294"/>
  <c r="I647" i="294" s="1"/>
  <c r="A648" i="294"/>
  <c r="I648" i="294" s="1"/>
  <c r="A649" i="294"/>
  <c r="I649" i="294" s="1"/>
  <c r="A650" i="294"/>
  <c r="I650" i="294" s="1"/>
  <c r="A651" i="294"/>
  <c r="I651" i="294" s="1"/>
  <c r="A652" i="294"/>
  <c r="I652" i="294" s="1"/>
  <c r="A653" i="294"/>
  <c r="I653" i="294" s="1"/>
  <c r="A654" i="294"/>
  <c r="I654" i="294" s="1"/>
  <c r="A655" i="294"/>
  <c r="I655" i="294" s="1"/>
  <c r="A656" i="294"/>
  <c r="I656" i="294" s="1"/>
  <c r="A657" i="294"/>
  <c r="I657" i="294" s="1"/>
  <c r="A658" i="294"/>
  <c r="I658" i="294" s="1"/>
  <c r="A659" i="294"/>
  <c r="I659" i="294" s="1"/>
  <c r="A660" i="294"/>
  <c r="I660" i="294" s="1"/>
  <c r="A661" i="294"/>
  <c r="I661" i="294" s="1"/>
  <c r="A662" i="294"/>
  <c r="I662" i="294" s="1"/>
  <c r="A663" i="294"/>
  <c r="I663" i="294" s="1"/>
  <c r="A664" i="294"/>
  <c r="I664" i="294" s="1"/>
  <c r="A665" i="294"/>
  <c r="I665" i="294" s="1"/>
  <c r="A666" i="294"/>
  <c r="I666" i="294" s="1"/>
  <c r="A667" i="294"/>
  <c r="I667" i="294" s="1"/>
  <c r="A668" i="294"/>
  <c r="I668" i="294" s="1"/>
  <c r="A669" i="294"/>
  <c r="I669" i="294" s="1"/>
  <c r="A670" i="294"/>
  <c r="I670" i="294" s="1"/>
  <c r="A671" i="294"/>
  <c r="I671" i="294" s="1"/>
  <c r="A672" i="294"/>
  <c r="I672" i="294" s="1"/>
  <c r="A673" i="294"/>
  <c r="I673" i="294" s="1"/>
  <c r="A674" i="294"/>
  <c r="I674" i="294" s="1"/>
  <c r="A675" i="294"/>
  <c r="I675" i="294" s="1"/>
  <c r="A676" i="294"/>
  <c r="I676" i="294" s="1"/>
  <c r="A677" i="294"/>
  <c r="I677" i="294" s="1"/>
  <c r="A678" i="294"/>
  <c r="I678" i="294" s="1"/>
  <c r="A679" i="294"/>
  <c r="I679" i="294" s="1"/>
  <c r="A680" i="294"/>
  <c r="I680" i="294" s="1"/>
  <c r="A681" i="294"/>
  <c r="I681" i="294" s="1"/>
  <c r="A682" i="294"/>
  <c r="I682" i="294" s="1"/>
  <c r="A683" i="294"/>
  <c r="I683" i="294" s="1"/>
  <c r="A684" i="294"/>
  <c r="I684" i="294" s="1"/>
  <c r="A685" i="294"/>
  <c r="I685" i="294" s="1"/>
  <c r="A686" i="294"/>
  <c r="I686" i="294" s="1"/>
  <c r="A687" i="294"/>
  <c r="I687" i="294" s="1"/>
  <c r="A688" i="294"/>
  <c r="I688" i="294" s="1"/>
  <c r="A689" i="294"/>
  <c r="I689" i="294" s="1"/>
  <c r="A690" i="294"/>
  <c r="I690" i="294" s="1"/>
  <c r="A691" i="294"/>
  <c r="I691" i="294" s="1"/>
  <c r="A692" i="294"/>
  <c r="I692" i="294" s="1"/>
  <c r="A693" i="294"/>
  <c r="I693" i="294" s="1"/>
  <c r="A694" i="294"/>
  <c r="I694" i="294" s="1"/>
  <c r="A695" i="294"/>
  <c r="I695" i="294" s="1"/>
  <c r="A696" i="294"/>
  <c r="I696" i="294" s="1"/>
  <c r="A697" i="294"/>
  <c r="I697" i="294" s="1"/>
  <c r="A698" i="294"/>
  <c r="I698" i="294" s="1"/>
  <c r="A699" i="294"/>
  <c r="I699" i="294" s="1"/>
  <c r="A700" i="294"/>
  <c r="I700" i="294" s="1"/>
  <c r="A701" i="294"/>
  <c r="I701" i="294" s="1"/>
  <c r="A702" i="294"/>
  <c r="I702" i="294" s="1"/>
  <c r="A703" i="294"/>
  <c r="I703" i="294" s="1"/>
  <c r="A704" i="294"/>
  <c r="I704" i="294" s="1"/>
  <c r="A705" i="294"/>
  <c r="I705" i="294" s="1"/>
  <c r="A706" i="294"/>
  <c r="I706" i="294" s="1"/>
  <c r="A707" i="294"/>
  <c r="I707" i="294" s="1"/>
  <c r="A708" i="294"/>
  <c r="I708" i="294" s="1"/>
  <c r="A709" i="294"/>
  <c r="I709" i="294" s="1"/>
  <c r="A710" i="294"/>
  <c r="I710" i="294" s="1"/>
  <c r="A711" i="294"/>
  <c r="I711" i="294" s="1"/>
  <c r="A712" i="294"/>
  <c r="I712" i="294" s="1"/>
  <c r="A713" i="294"/>
  <c r="I713" i="294" s="1"/>
  <c r="A714" i="294"/>
  <c r="I714" i="294" s="1"/>
  <c r="A715" i="294"/>
  <c r="I715" i="294" s="1"/>
  <c r="A716" i="294"/>
  <c r="I716" i="294" s="1"/>
  <c r="A717" i="294"/>
  <c r="I717" i="294" s="1"/>
  <c r="A718" i="294"/>
  <c r="I718" i="294" s="1"/>
  <c r="A719" i="294"/>
  <c r="I719" i="294" s="1"/>
  <c r="A720" i="294"/>
  <c r="I720" i="294" s="1"/>
  <c r="A721" i="294"/>
  <c r="I721" i="294" s="1"/>
  <c r="A722" i="294"/>
  <c r="I722" i="294" s="1"/>
  <c r="A723" i="294"/>
  <c r="I723" i="294" s="1"/>
  <c r="A724" i="294"/>
  <c r="I724" i="294" s="1"/>
  <c r="A725" i="294"/>
  <c r="I725" i="294" s="1"/>
  <c r="A726" i="294"/>
  <c r="I726" i="294" s="1"/>
  <c r="A727" i="294"/>
  <c r="I727" i="294" s="1"/>
  <c r="A728" i="294"/>
  <c r="I728" i="294" s="1"/>
  <c r="A729" i="294"/>
  <c r="I729" i="294" s="1"/>
  <c r="A730" i="294"/>
  <c r="I730" i="294" s="1"/>
  <c r="A731" i="294"/>
  <c r="I731" i="294" s="1"/>
  <c r="A732" i="294"/>
  <c r="I732" i="294" s="1"/>
  <c r="A733" i="294"/>
  <c r="I733" i="294" s="1"/>
  <c r="A734" i="294"/>
  <c r="I734" i="294" s="1"/>
  <c r="A735" i="294"/>
  <c r="I735" i="294" s="1"/>
  <c r="A736" i="294"/>
  <c r="I736" i="294" s="1"/>
  <c r="A737" i="294"/>
  <c r="I737" i="294" s="1"/>
  <c r="A738" i="294"/>
  <c r="I738" i="294" s="1"/>
  <c r="A739" i="294"/>
  <c r="I739" i="294" s="1"/>
  <c r="A740" i="294"/>
  <c r="I740" i="294" s="1"/>
  <c r="A741" i="294"/>
  <c r="I741" i="294" s="1"/>
  <c r="A742" i="294"/>
  <c r="I742" i="294" s="1"/>
  <c r="A743" i="294"/>
  <c r="I743" i="294" s="1"/>
  <c r="A744" i="294"/>
  <c r="I744" i="294" s="1"/>
  <c r="A745" i="294"/>
  <c r="I745" i="294" s="1"/>
  <c r="A746" i="294"/>
  <c r="I746" i="294" s="1"/>
  <c r="A747" i="294"/>
  <c r="I747" i="294" s="1"/>
  <c r="A748" i="294"/>
  <c r="I748" i="294" s="1"/>
  <c r="A749" i="294"/>
  <c r="I749" i="294" s="1"/>
  <c r="A750" i="294"/>
  <c r="I750" i="294" s="1"/>
  <c r="A751" i="294"/>
  <c r="I751" i="294" s="1"/>
  <c r="A752" i="294"/>
  <c r="I752" i="294" s="1"/>
  <c r="A753" i="294"/>
  <c r="I753" i="294" s="1"/>
  <c r="A754" i="294"/>
  <c r="I754" i="294" s="1"/>
  <c r="A755" i="294"/>
  <c r="I755" i="294" s="1"/>
  <c r="A756" i="294"/>
  <c r="I756" i="294" s="1"/>
  <c r="A757" i="294"/>
  <c r="I757" i="294" s="1"/>
  <c r="A758" i="294"/>
  <c r="I758" i="294" s="1"/>
  <c r="A759" i="294"/>
  <c r="I759" i="294" s="1"/>
  <c r="A760" i="294"/>
  <c r="I760" i="294" s="1"/>
  <c r="A761" i="294"/>
  <c r="I761" i="294" s="1"/>
  <c r="A762" i="294"/>
  <c r="I762" i="294" s="1"/>
  <c r="A763" i="294"/>
  <c r="I763" i="294" s="1"/>
  <c r="A764" i="294"/>
  <c r="I764" i="294" s="1"/>
  <c r="A765" i="294"/>
  <c r="I765" i="294" s="1"/>
  <c r="A766" i="294"/>
  <c r="I766" i="294" s="1"/>
  <c r="A767" i="294"/>
  <c r="I767" i="294" s="1"/>
  <c r="A768" i="294"/>
  <c r="I768" i="294" s="1"/>
  <c r="A769" i="294"/>
  <c r="I769" i="294" s="1"/>
  <c r="A770" i="294"/>
  <c r="I770" i="294" s="1"/>
  <c r="A771" i="294"/>
  <c r="I771" i="294" s="1"/>
  <c r="A772" i="294"/>
  <c r="I772" i="294" s="1"/>
  <c r="A773" i="294"/>
  <c r="I773" i="294" s="1"/>
  <c r="A774" i="294"/>
  <c r="I774" i="294" s="1"/>
  <c r="A775" i="294"/>
  <c r="I775" i="294" s="1"/>
  <c r="A776" i="294"/>
  <c r="I776" i="294" s="1"/>
  <c r="A777" i="294"/>
  <c r="I777" i="294" s="1"/>
  <c r="A778" i="294"/>
  <c r="I778" i="294" s="1"/>
  <c r="A779" i="294"/>
  <c r="I779" i="294" s="1"/>
  <c r="A780" i="294"/>
  <c r="I780" i="294" s="1"/>
  <c r="A781" i="294"/>
  <c r="I781" i="294" s="1"/>
  <c r="A782" i="294"/>
  <c r="I782" i="294" s="1"/>
  <c r="A783" i="294"/>
  <c r="I783" i="294" s="1"/>
  <c r="A784" i="294"/>
  <c r="I784" i="294" s="1"/>
  <c r="A785" i="294"/>
  <c r="I785" i="294" s="1"/>
  <c r="A786" i="294"/>
  <c r="I786" i="294" s="1"/>
  <c r="A787" i="294"/>
  <c r="I787" i="294" s="1"/>
  <c r="A788" i="294"/>
  <c r="I788" i="294" s="1"/>
  <c r="A789" i="294"/>
  <c r="I789" i="294" s="1"/>
  <c r="A790" i="294"/>
  <c r="I790" i="294" s="1"/>
  <c r="A791" i="294"/>
  <c r="I791" i="294" s="1"/>
  <c r="A792" i="294"/>
  <c r="I792" i="294" s="1"/>
  <c r="A793" i="294"/>
  <c r="I793" i="294" s="1"/>
  <c r="A794" i="294"/>
  <c r="I794" i="294" s="1"/>
  <c r="A795" i="294"/>
  <c r="I795" i="294" s="1"/>
  <c r="A796" i="294"/>
  <c r="I796" i="294" s="1"/>
  <c r="A797" i="294"/>
  <c r="I797" i="294" s="1"/>
  <c r="A798" i="294"/>
  <c r="I798" i="294" s="1"/>
  <c r="A799" i="294"/>
  <c r="I799" i="294" s="1"/>
  <c r="A800" i="294"/>
  <c r="I800" i="294" s="1"/>
  <c r="A801" i="294"/>
  <c r="I801" i="294" s="1"/>
  <c r="A802" i="294"/>
  <c r="I802" i="294" s="1"/>
  <c r="A803" i="294"/>
  <c r="I803" i="294" s="1"/>
  <c r="A804" i="294"/>
  <c r="I804" i="294" s="1"/>
  <c r="A805" i="294"/>
  <c r="I805" i="294" s="1"/>
  <c r="A806" i="294"/>
  <c r="I806" i="294" s="1"/>
  <c r="A807" i="294"/>
  <c r="I807" i="294" s="1"/>
  <c r="A808" i="294"/>
  <c r="I808" i="294" s="1"/>
  <c r="A809" i="294"/>
  <c r="I809" i="294" s="1"/>
  <c r="A810" i="294"/>
  <c r="I810" i="294" s="1"/>
  <c r="A811" i="294"/>
  <c r="I811" i="294" s="1"/>
  <c r="A812" i="294"/>
  <c r="I812" i="294" s="1"/>
  <c r="A813" i="294"/>
  <c r="I813" i="294" s="1"/>
  <c r="A814" i="294"/>
  <c r="I814" i="294" s="1"/>
  <c r="A815" i="294"/>
  <c r="I815" i="294" s="1"/>
  <c r="A816" i="294"/>
  <c r="I816" i="294" s="1"/>
  <c r="A817" i="294"/>
  <c r="I817" i="294" s="1"/>
  <c r="A818" i="294"/>
  <c r="I818" i="294" s="1"/>
  <c r="A819" i="294"/>
  <c r="I819" i="294" s="1"/>
  <c r="A820" i="294"/>
  <c r="I820" i="294" s="1"/>
  <c r="A821" i="294"/>
  <c r="I821" i="294" s="1"/>
  <c r="A822" i="294"/>
  <c r="I822" i="294" s="1"/>
  <c r="A823" i="294"/>
  <c r="I823" i="294" s="1"/>
  <c r="A824" i="294"/>
  <c r="I824" i="294" s="1"/>
  <c r="A825" i="294"/>
  <c r="I825" i="294" s="1"/>
  <c r="A826" i="294"/>
  <c r="I826" i="294" s="1"/>
  <c r="A827" i="294"/>
  <c r="I827" i="294" s="1"/>
  <c r="A828" i="294"/>
  <c r="I828" i="294" s="1"/>
  <c r="A829" i="294"/>
  <c r="I829" i="294" s="1"/>
  <c r="A830" i="294"/>
  <c r="I830" i="294" s="1"/>
  <c r="A831" i="294"/>
  <c r="I831" i="294" s="1"/>
  <c r="A832" i="294"/>
  <c r="I832" i="294" s="1"/>
  <c r="A833" i="294"/>
  <c r="I833" i="294" s="1"/>
  <c r="A834" i="294"/>
  <c r="I834" i="294" s="1"/>
  <c r="A835" i="294"/>
  <c r="I835" i="294" s="1"/>
  <c r="A836" i="294"/>
  <c r="I836" i="294" s="1"/>
  <c r="A837" i="294"/>
  <c r="I837" i="294" s="1"/>
  <c r="A838" i="294"/>
  <c r="I838" i="294" s="1"/>
  <c r="A839" i="294"/>
  <c r="I839" i="294" s="1"/>
  <c r="A840" i="294"/>
  <c r="I840" i="294" s="1"/>
  <c r="A841" i="294"/>
  <c r="I841" i="294" s="1"/>
  <c r="A842" i="294"/>
  <c r="I842" i="294" s="1"/>
  <c r="A843" i="294"/>
  <c r="I843" i="294" s="1"/>
  <c r="A844" i="294"/>
  <c r="I844" i="294" s="1"/>
  <c r="A845" i="294"/>
  <c r="I845" i="294" s="1"/>
  <c r="A846" i="294"/>
  <c r="I846" i="294" s="1"/>
  <c r="A847" i="294"/>
  <c r="I847" i="294" s="1"/>
  <c r="A848" i="294"/>
  <c r="I848" i="294" s="1"/>
  <c r="A849" i="294"/>
  <c r="I849" i="294" s="1"/>
  <c r="A850" i="294"/>
  <c r="I850" i="294" s="1"/>
  <c r="A851" i="294"/>
  <c r="I851" i="294" s="1"/>
  <c r="A852" i="294"/>
  <c r="I852" i="294" s="1"/>
  <c r="A853" i="294"/>
  <c r="I853" i="294" s="1"/>
  <c r="A854" i="294"/>
  <c r="I854" i="294" s="1"/>
  <c r="A855" i="294"/>
  <c r="I855" i="294" s="1"/>
  <c r="A856" i="294"/>
  <c r="I856" i="294" s="1"/>
  <c r="A857" i="294"/>
  <c r="I857" i="294" s="1"/>
  <c r="A858" i="294"/>
  <c r="I858" i="294" s="1"/>
  <c r="A859" i="294"/>
  <c r="I859" i="294" s="1"/>
  <c r="A860" i="294"/>
  <c r="I860" i="294" s="1"/>
  <c r="A861" i="294"/>
  <c r="I861" i="294" s="1"/>
  <c r="A862" i="294"/>
  <c r="I862" i="294" s="1"/>
  <c r="A863" i="294"/>
  <c r="I863" i="294" s="1"/>
  <c r="A864" i="294"/>
  <c r="I864" i="294" s="1"/>
  <c r="A865" i="294"/>
  <c r="I865" i="294" s="1"/>
  <c r="A866" i="294"/>
  <c r="I866" i="294" s="1"/>
  <c r="A867" i="294"/>
  <c r="I867" i="294" s="1"/>
  <c r="A868" i="294"/>
  <c r="I868" i="294" s="1"/>
  <c r="A869" i="294"/>
  <c r="I869" i="294" s="1"/>
  <c r="A870" i="294"/>
  <c r="I870" i="294" s="1"/>
  <c r="A871" i="294"/>
  <c r="I871" i="294" s="1"/>
  <c r="A872" i="294"/>
  <c r="I872" i="294" s="1"/>
  <c r="A873" i="294"/>
  <c r="I873" i="294" s="1"/>
  <c r="A874" i="294"/>
  <c r="I874" i="294" s="1"/>
  <c r="A875" i="294"/>
  <c r="I875" i="294" s="1"/>
  <c r="A876" i="294"/>
  <c r="I876" i="294" s="1"/>
  <c r="A877" i="294"/>
  <c r="I877" i="294" s="1"/>
  <c r="A878" i="294"/>
  <c r="I878" i="294" s="1"/>
  <c r="A879" i="294"/>
  <c r="I879" i="294" s="1"/>
  <c r="A880" i="294"/>
  <c r="I880" i="294" s="1"/>
  <c r="A881" i="294"/>
  <c r="I881" i="294" s="1"/>
  <c r="A882" i="294"/>
  <c r="I882" i="294" s="1"/>
  <c r="A883" i="294"/>
  <c r="I883" i="294" s="1"/>
  <c r="A884" i="294"/>
  <c r="I884" i="294" s="1"/>
  <c r="A885" i="294"/>
  <c r="I885" i="294" s="1"/>
  <c r="A886" i="294"/>
  <c r="I886" i="294" s="1"/>
  <c r="A887" i="294"/>
  <c r="I887" i="294" s="1"/>
  <c r="A888" i="294"/>
  <c r="I888" i="294" s="1"/>
  <c r="A889" i="294"/>
  <c r="I889" i="294" s="1"/>
  <c r="A890" i="294"/>
  <c r="I890" i="294" s="1"/>
  <c r="A891" i="294"/>
  <c r="I891" i="294" s="1"/>
  <c r="A892" i="294"/>
  <c r="I892" i="294" s="1"/>
  <c r="A893" i="294"/>
  <c r="I893" i="294" s="1"/>
  <c r="A894" i="294"/>
  <c r="I894" i="294" s="1"/>
  <c r="A895" i="294"/>
  <c r="I895" i="294" s="1"/>
  <c r="A896" i="294"/>
  <c r="I896" i="294" s="1"/>
  <c r="A897" i="294"/>
  <c r="I897" i="294" s="1"/>
  <c r="A898" i="294"/>
  <c r="I898" i="294" s="1"/>
  <c r="A899" i="294"/>
  <c r="I899" i="294" s="1"/>
  <c r="A900" i="294"/>
  <c r="I900" i="294" s="1"/>
  <c r="A901" i="294"/>
  <c r="I901" i="294" s="1"/>
  <c r="A902" i="294"/>
  <c r="I902" i="294" s="1"/>
  <c r="A903" i="294"/>
  <c r="I903" i="294" s="1"/>
  <c r="A904" i="294"/>
  <c r="I904" i="294" s="1"/>
  <c r="A905" i="294"/>
  <c r="I905" i="294" s="1"/>
  <c r="A906" i="294"/>
  <c r="I906" i="294" s="1"/>
  <c r="A907" i="294"/>
  <c r="I907" i="294" s="1"/>
  <c r="A908" i="294"/>
  <c r="I908" i="294" s="1"/>
  <c r="A909" i="294"/>
  <c r="I909" i="294" s="1"/>
  <c r="A910" i="294"/>
  <c r="I910" i="294" s="1"/>
  <c r="A911" i="294"/>
  <c r="I911" i="294" s="1"/>
  <c r="A912" i="294"/>
  <c r="I912" i="294" s="1"/>
  <c r="A913" i="294"/>
  <c r="I913" i="294" s="1"/>
  <c r="A914" i="294"/>
  <c r="I914" i="294" s="1"/>
  <c r="A915" i="294"/>
  <c r="I915" i="294" s="1"/>
  <c r="A916" i="294"/>
  <c r="I916" i="294" s="1"/>
  <c r="A917" i="294"/>
  <c r="I917" i="294" s="1"/>
  <c r="A918" i="294"/>
  <c r="I918" i="294" s="1"/>
  <c r="A919" i="294"/>
  <c r="I919" i="294" s="1"/>
  <c r="A920" i="294"/>
  <c r="I920" i="294" s="1"/>
  <c r="A921" i="294"/>
  <c r="I921" i="294" s="1"/>
  <c r="A922" i="294"/>
  <c r="I922" i="294" s="1"/>
  <c r="A923" i="294"/>
  <c r="I923" i="294" s="1"/>
  <c r="A924" i="294"/>
  <c r="I924" i="294" s="1"/>
  <c r="A925" i="294"/>
  <c r="I925" i="294" s="1"/>
  <c r="A926" i="294"/>
  <c r="I926" i="294" s="1"/>
  <c r="A927" i="294"/>
  <c r="I927" i="294" s="1"/>
  <c r="A928" i="294"/>
  <c r="I928" i="294" s="1"/>
  <c r="A929" i="294"/>
  <c r="I929" i="294" s="1"/>
  <c r="A930" i="294"/>
  <c r="I930" i="294" s="1"/>
  <c r="A931" i="294"/>
  <c r="I931" i="294" s="1"/>
  <c r="A932" i="294"/>
  <c r="I932" i="294" s="1"/>
  <c r="A933" i="294"/>
  <c r="I933" i="294" s="1"/>
  <c r="A934" i="294"/>
  <c r="I934" i="294" s="1"/>
  <c r="A935" i="294"/>
  <c r="I935" i="294" s="1"/>
  <c r="A936" i="294"/>
  <c r="I936" i="294" s="1"/>
  <c r="A937" i="294"/>
  <c r="I937" i="294" s="1"/>
  <c r="A938" i="294"/>
  <c r="I938" i="294" s="1"/>
  <c r="A939" i="294"/>
  <c r="I939" i="294" s="1"/>
  <c r="A940" i="294"/>
  <c r="I940" i="294" s="1"/>
  <c r="A941" i="294"/>
  <c r="I941" i="294" s="1"/>
  <c r="A942" i="294"/>
  <c r="I942" i="294" s="1"/>
  <c r="A943" i="294"/>
  <c r="I943" i="294" s="1"/>
  <c r="A944" i="294"/>
  <c r="I944" i="294" s="1"/>
  <c r="A945" i="294"/>
  <c r="I945" i="294" s="1"/>
  <c r="A946" i="294"/>
  <c r="I946" i="294" s="1"/>
  <c r="A947" i="294"/>
  <c r="I947" i="294" s="1"/>
  <c r="A948" i="294"/>
  <c r="I948" i="294" s="1"/>
  <c r="A949" i="294"/>
  <c r="I949" i="294" s="1"/>
  <c r="A950" i="294"/>
  <c r="I950" i="294" s="1"/>
  <c r="A951" i="294"/>
  <c r="I951" i="294" s="1"/>
  <c r="A952" i="294"/>
  <c r="I952" i="294" s="1"/>
  <c r="A953" i="294"/>
  <c r="I953" i="294" s="1"/>
  <c r="A954" i="294"/>
  <c r="I954" i="294" s="1"/>
  <c r="A955" i="294"/>
  <c r="I955" i="294" s="1"/>
  <c r="A956" i="294"/>
  <c r="I956" i="294" s="1"/>
  <c r="A957" i="294"/>
  <c r="I957" i="294" s="1"/>
  <c r="A958" i="294"/>
  <c r="I958" i="294" s="1"/>
  <c r="A959" i="294"/>
  <c r="I959" i="294" s="1"/>
  <c r="A960" i="294"/>
  <c r="I960" i="294" s="1"/>
  <c r="A961" i="294"/>
  <c r="I961" i="294" s="1"/>
  <c r="A962" i="294"/>
  <c r="I962" i="294" s="1"/>
  <c r="A963" i="294"/>
  <c r="I963" i="294" s="1"/>
  <c r="A964" i="294"/>
  <c r="I964" i="294" s="1"/>
  <c r="A965" i="294"/>
  <c r="I965" i="294" s="1"/>
  <c r="A966" i="294"/>
  <c r="I966" i="294" s="1"/>
  <c r="A967" i="294"/>
  <c r="I967" i="294" s="1"/>
  <c r="A968" i="294"/>
  <c r="I968" i="294" s="1"/>
  <c r="A969" i="294"/>
  <c r="I969" i="294" s="1"/>
  <c r="A970" i="294"/>
  <c r="I970" i="294" s="1"/>
  <c r="A971" i="294"/>
  <c r="I971" i="294" s="1"/>
  <c r="A972" i="294"/>
  <c r="I972" i="294" s="1"/>
  <c r="A973" i="294"/>
  <c r="I973" i="294" s="1"/>
  <c r="A974" i="294"/>
  <c r="I974" i="294" s="1"/>
  <c r="A975" i="294"/>
  <c r="I975" i="294" s="1"/>
  <c r="A976" i="294"/>
  <c r="I976" i="294" s="1"/>
  <c r="A977" i="294"/>
  <c r="I977" i="294" s="1"/>
  <c r="A978" i="294"/>
  <c r="I978" i="294" s="1"/>
  <c r="A979" i="294"/>
  <c r="I979" i="294" s="1"/>
  <c r="A980" i="294"/>
  <c r="I980" i="294" s="1"/>
  <c r="A981" i="294"/>
  <c r="I981" i="294" s="1"/>
  <c r="A982" i="294"/>
  <c r="I982" i="294" s="1"/>
  <c r="A983" i="294"/>
  <c r="I983" i="294" s="1"/>
  <c r="A984" i="294"/>
  <c r="I984" i="294" s="1"/>
  <c r="A985" i="294"/>
  <c r="I985" i="294" s="1"/>
  <c r="A986" i="294"/>
  <c r="I986" i="294" s="1"/>
  <c r="A987" i="294"/>
  <c r="I987" i="294" s="1"/>
  <c r="A988" i="294"/>
  <c r="I988" i="294" s="1"/>
  <c r="A989" i="294"/>
  <c r="I989" i="294" s="1"/>
  <c r="A990" i="294"/>
  <c r="I990" i="294" s="1"/>
  <c r="A991" i="294"/>
  <c r="I991" i="294" s="1"/>
  <c r="A992" i="294"/>
  <c r="I992" i="294" s="1"/>
  <c r="A993" i="294"/>
  <c r="I993" i="294" s="1"/>
  <c r="A994" i="294"/>
  <c r="I994" i="294" s="1"/>
  <c r="A995" i="294"/>
  <c r="I995" i="294" s="1"/>
  <c r="A996" i="294"/>
  <c r="I996" i="294" s="1"/>
  <c r="A997" i="294"/>
  <c r="I997" i="294" s="1"/>
  <c r="A998" i="294"/>
  <c r="I998" i="294" s="1"/>
  <c r="A999" i="294"/>
  <c r="I999" i="294" s="1"/>
  <c r="A1000" i="294"/>
  <c r="I1000" i="294" s="1"/>
  <c r="A1001" i="294"/>
  <c r="I1001" i="294" s="1"/>
  <c r="A1002" i="294"/>
  <c r="I1002" i="294" s="1"/>
  <c r="A1003" i="294"/>
  <c r="I1003" i="294" s="1"/>
  <c r="A1004" i="294"/>
  <c r="I1004" i="294" s="1"/>
  <c r="A1005" i="294"/>
  <c r="I1005" i="294" s="1"/>
  <c r="A1006" i="294"/>
  <c r="I1006" i="294" s="1"/>
  <c r="A1007" i="294"/>
  <c r="I1007" i="294" s="1"/>
  <c r="A1008" i="294"/>
  <c r="I1008" i="294" s="1"/>
  <c r="A1009" i="294"/>
  <c r="I1009" i="294" s="1"/>
  <c r="A1010" i="294"/>
  <c r="I1010" i="294" s="1"/>
  <c r="A1011" i="294"/>
  <c r="I1011" i="294" s="1"/>
  <c r="A1012" i="294"/>
  <c r="I1012" i="294" s="1"/>
  <c r="A1013" i="294"/>
  <c r="I1013" i="294" s="1"/>
  <c r="A1014" i="294"/>
  <c r="I1014" i="294" s="1"/>
  <c r="A41" i="294"/>
  <c r="I41" i="294" s="1"/>
  <c r="A42" i="294"/>
  <c r="I42" i="294" s="1"/>
  <c r="A43" i="294"/>
  <c r="I43" i="294" s="1"/>
  <c r="A44" i="294"/>
  <c r="I44" i="294" s="1"/>
  <c r="A45" i="294"/>
  <c r="I45" i="294" s="1"/>
  <c r="A46" i="294"/>
  <c r="I46" i="294" s="1"/>
  <c r="A47" i="294"/>
  <c r="I47" i="294" s="1"/>
  <c r="A48" i="294"/>
  <c r="I48" i="294" s="1"/>
  <c r="A49" i="294"/>
  <c r="I49" i="294" s="1"/>
  <c r="A50" i="294"/>
  <c r="I50" i="294" s="1"/>
  <c r="A51" i="294"/>
  <c r="I51" i="294" s="1"/>
  <c r="A52" i="294"/>
  <c r="I52" i="294" s="1"/>
  <c r="A53" i="294"/>
  <c r="I53" i="294" s="1"/>
  <c r="A54" i="294"/>
  <c r="I54" i="294" s="1"/>
  <c r="A55" i="294"/>
  <c r="I55" i="294" s="1"/>
  <c r="A56" i="294"/>
  <c r="I56" i="294" s="1"/>
  <c r="A57" i="294"/>
  <c r="I57" i="294" s="1"/>
  <c r="A58" i="294"/>
  <c r="I58" i="294" s="1"/>
  <c r="A59" i="294"/>
  <c r="I59" i="294" s="1"/>
  <c r="A60" i="294"/>
  <c r="I60" i="294" s="1"/>
  <c r="A61" i="294"/>
  <c r="I61" i="294" s="1"/>
  <c r="A62" i="294"/>
  <c r="I62" i="294" s="1"/>
  <c r="A63" i="294"/>
  <c r="I63" i="294" s="1"/>
  <c r="A64" i="294"/>
  <c r="I64" i="294" s="1"/>
  <c r="A65" i="294"/>
  <c r="I65" i="294" s="1"/>
  <c r="A66" i="294"/>
  <c r="I66" i="294" s="1"/>
  <c r="A67" i="294"/>
  <c r="I67" i="294" s="1"/>
  <c r="A68" i="294"/>
  <c r="I68" i="294" s="1"/>
  <c r="A69" i="294"/>
  <c r="I69" i="294" s="1"/>
  <c r="A16" i="294"/>
  <c r="I16" i="294" s="1"/>
  <c r="A17" i="294"/>
  <c r="I17" i="294" s="1"/>
  <c r="A18" i="294"/>
  <c r="I18" i="294" s="1"/>
  <c r="A19" i="294"/>
  <c r="I19" i="294" s="1"/>
  <c r="A20" i="294"/>
  <c r="I20" i="294" s="1"/>
  <c r="A21" i="294"/>
  <c r="I21" i="294" s="1"/>
  <c r="A22" i="294"/>
  <c r="I22" i="294" s="1"/>
  <c r="A23" i="294"/>
  <c r="I23" i="294" s="1"/>
  <c r="A24" i="294"/>
  <c r="I24" i="294" s="1"/>
  <c r="A25" i="294"/>
  <c r="I25" i="294" s="1"/>
  <c r="A26" i="294"/>
  <c r="I26" i="294" s="1"/>
  <c r="A27" i="294"/>
  <c r="I27" i="294" s="1"/>
  <c r="A28" i="294"/>
  <c r="I28" i="294" s="1"/>
  <c r="A29" i="294"/>
  <c r="I29" i="294" s="1"/>
  <c r="A30" i="294"/>
  <c r="I30" i="294" s="1"/>
  <c r="A31" i="294"/>
  <c r="I31" i="294" s="1"/>
  <c r="A32" i="294"/>
  <c r="I32" i="294" s="1"/>
  <c r="A33" i="294"/>
  <c r="I33" i="294" s="1"/>
  <c r="A34" i="294"/>
  <c r="I34" i="294" s="1"/>
  <c r="A35" i="294"/>
  <c r="I35" i="294" s="1"/>
  <c r="A36" i="294"/>
  <c r="I36" i="294" s="1"/>
  <c r="A37" i="294"/>
  <c r="I37" i="294" s="1"/>
  <c r="A38" i="294"/>
  <c r="I38" i="294" s="1"/>
  <c r="A39" i="294"/>
  <c r="I39" i="294" s="1"/>
  <c r="A40" i="294"/>
  <c r="I40" i="294" s="1"/>
  <c r="P39" i="293" l="1"/>
  <c r="P51" i="293"/>
  <c r="A15" i="294"/>
  <c r="I15" i="294" s="1"/>
  <c r="H8" i="294" s="1"/>
  <c r="P53" i="293" l="1"/>
  <c r="H7" i="294"/>
  <c r="H6" i="294"/>
  <c r="H9" i="294"/>
  <c r="I7" i="294" l="1"/>
  <c r="T16" i="293"/>
  <c r="X16" i="293" s="1"/>
  <c r="I6" i="294"/>
  <c r="T22" i="293"/>
  <c r="X22" i="293" s="1"/>
  <c r="I8" i="294"/>
  <c r="T20" i="293"/>
  <c r="X20" i="293" s="1"/>
  <c r="T18" i="293"/>
  <c r="X18" i="293" s="1"/>
  <c r="I9" i="294"/>
  <c r="H5" i="294" l="1"/>
  <c r="A59" i="293" l="1"/>
  <c r="H3" i="294"/>
  <c r="H1" i="294"/>
  <c r="X1" i="293" l="1"/>
  <c r="B49" i="293"/>
  <c r="B35" i="293"/>
  <c r="B33" i="293"/>
  <c r="T43" i="293"/>
  <c r="X43" i="293" s="1"/>
  <c r="B31" i="293"/>
  <c r="B45" i="293" l="1"/>
  <c r="B43" i="293"/>
  <c r="T49" i="293"/>
  <c r="X49" i="293" s="1"/>
  <c r="T37" i="293"/>
  <c r="X37" i="293" s="1"/>
  <c r="T31" i="293"/>
  <c r="X31" i="293" s="1"/>
  <c r="B47" i="293"/>
  <c r="B37" i="293"/>
  <c r="T35" i="293" l="1"/>
  <c r="X35" i="293" s="1"/>
  <c r="T47" i="293"/>
  <c r="X47" i="293" s="1"/>
  <c r="T45" i="293"/>
  <c r="X45" i="293" s="1"/>
  <c r="T33" i="293"/>
  <c r="X33" i="293" s="1"/>
  <c r="X51" i="293" l="1"/>
  <c r="X39" i="293"/>
  <c r="X24" i="293"/>
  <c r="X53" i="293" l="1"/>
  <c r="H42" i="133" l="1"/>
  <c r="P57" i="133"/>
  <c r="Q42" i="133"/>
  <c r="I1" i="13"/>
  <c r="P17" i="133"/>
  <c r="A65" i="133"/>
  <c r="A66" i="133"/>
  <c r="R32" i="133"/>
  <c r="R31" i="133"/>
  <c r="R30" i="133"/>
  <c r="O1" i="204"/>
  <c r="A60" i="293" l="1"/>
  <c r="H4" i="294"/>
  <c r="X2" i="293"/>
  <c r="H2" i="294"/>
  <c r="A11" i="294" s="1"/>
  <c r="I2" i="294" s="1"/>
  <c r="O2" i="204"/>
  <c r="A67" i="13"/>
  <c r="A68" i="204"/>
  <c r="A66" i="13"/>
  <c r="A69" i="204"/>
  <c r="G49" i="204"/>
  <c r="I2" i="13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<sst xmlns="http://schemas.openxmlformats.org/spreadsheetml/2006/main" count="145" uniqueCount="114">
  <si>
    <t>Warsbergstraße 1</t>
  </si>
  <si>
    <t>99092 Erfurt</t>
  </si>
  <si>
    <t>förderung des Freistaats Thüringen mbH</t>
  </si>
  <si>
    <t></t>
  </si>
  <si>
    <t>GFAW - Gesellschaft für Arbeits- und Wirtschafts-</t>
  </si>
  <si>
    <t>bis:</t>
  </si>
  <si>
    <t>1.</t>
  </si>
  <si>
    <t>2.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</si>
  <si>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</si>
  <si>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</si>
  <si>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</si>
  <si>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</si>
  <si>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</si>
  <si>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Gesamtsumme der Finanzierung</t>
  </si>
  <si>
    <t xml:space="preserve">mir bekannt ist, dass ich mich wegen unrichtigen, unvollständigen oder unterlassenen Angaben über subventionserhebliche Tatsachen gemäß § 264 des Strafgesetzbuches wegen Subventionsbetruges strafbar machen kann. </t>
  </si>
  <si>
    <t>Ansprechpartner/in:</t>
  </si>
  <si>
    <t>Weitere Ausführungen bitte als Anlage beifügen!</t>
  </si>
  <si>
    <t>3.</t>
  </si>
  <si>
    <t>die Angaben in diesem Verwendungsnachweis richtig und vollständig sind.</t>
  </si>
  <si>
    <t>die Ausgaben notwendig waren, wirtschaftlich und sparsam verwendet wurden.</t>
  </si>
  <si>
    <t>die Angaben mit den Büchern und Belegen übereinstimmen.</t>
  </si>
  <si>
    <t>die Zuwendung zweckentsprechend verwendet wurde.</t>
  </si>
  <si>
    <t>keine Einschränkungen hinsichtlich der steuerlichen Unbedenklichkeit bestehen.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</si>
  <si>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</si>
  <si>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</si>
  <si>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</si>
  <si>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lfd.
Nr.</t>
  </si>
  <si>
    <t xml:space="preserve">Aktenzeichen: </t>
  </si>
  <si>
    <t xml:space="preserve">Verwendungsnachweis vom: </t>
  </si>
  <si>
    <t>Datum</t>
  </si>
  <si>
    <t>Änderungsdokumentation</t>
  </si>
  <si>
    <t>Version</t>
  </si>
  <si>
    <t>Beschreibung der Änderung</t>
  </si>
  <si>
    <t>V 1.0</t>
  </si>
  <si>
    <t>Ersterstellung</t>
  </si>
  <si>
    <t>Druckbereich</t>
  </si>
  <si>
    <t>davon für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</si>
  <si>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</si>
  <si>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</si>
  <si>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</si>
  <si>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ich zum Vorsteuerabzug allgemein oder für das hier durchgeführte Projekt</t>
  </si>
  <si>
    <t>und das bei der Abrechnung im Verwendungsnachweis berücksichtigt habe.</t>
  </si>
  <si>
    <t>Zutreffendes bitte ankreuzen!</t>
  </si>
  <si>
    <t>Anlagen:</t>
  </si>
  <si>
    <t>Bitte den Namen zusätzlich in Druckbuchstaben angeben!</t>
  </si>
  <si>
    <t xml:space="preserve">mir ferner bekannt ist, dass ich verpflichtet bin, der Bewilligungsbehörde 
mitzuteilen, sobald sich Umstände ändern, die subventionserhebliche 
Tatsachen betreffen. </t>
  </si>
  <si>
    <t>mir der Gesetzestext des § 264 StGB sowie der §§ 3 - 5 des Subventions-
gesetzes (SubvG) mit den Antragsunterlagen übergeben wurde und ich den 
Inhalt zur Kenntnis genommen habe.</t>
  </si>
  <si>
    <t>rechtsverbindliche Unterschrift(en) des Zuwendungsempfängers</t>
  </si>
  <si>
    <t>2. Sachbericht</t>
  </si>
  <si>
    <t>Eingangsstempel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</si>
  <si>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</si>
  <si>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</si>
  <si>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</si>
  <si>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</si>
  <si>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</si>
  <si>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</si>
  <si>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</si>
  <si>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</si>
  <si>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Durch den o. g. Zuwendungsbescheid/letzten Änderungsbescheid der GFAW 
wurde zur Finanzierung des o. g. Projektes insgesamt bewilligt: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</si>
  <si>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</si>
  <si>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</si>
  <si>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</si>
  <si>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</si>
  <si>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1. Allgemeine Angaben¹</t>
  </si>
  <si>
    <t>VWN Förderung der Familienerholung (Überregionale Familienförderung)</t>
  </si>
  <si>
    <t>Maßnahmebezogene Pauschale 
pro TN und Tag</t>
  </si>
  <si>
    <t>Pauschale pro 
TN und Tag
(in €)</t>
  </si>
  <si>
    <t>Betrag
(in €)</t>
  </si>
  <si>
    <t>Gesamtsumme der Ausgaben</t>
  </si>
  <si>
    <t>Beiträge der TN</t>
  </si>
  <si>
    <t>Summe Beiträge der TN</t>
  </si>
  <si>
    <t>Landesmittel</t>
  </si>
  <si>
    <t>Summe Landesmittel</t>
  </si>
  <si>
    <t>bis zum vollendeten 18. Lebensjahr</t>
  </si>
  <si>
    <t>F-FF</t>
  </si>
  <si>
    <t>Name, Vorname</t>
  </si>
  <si>
    <t>Alter</t>
  </si>
  <si>
    <t>Ausgaben (in €)¹</t>
  </si>
  <si>
    <t>Erwachsene</t>
  </si>
  <si>
    <t>Jugendliche 14 bis 17 Jahre²</t>
  </si>
  <si>
    <t>Kinder 6 bis 13 Jahre</t>
  </si>
  <si>
    <t>Kinder bis 5 Jahre</t>
  </si>
  <si>
    <t>Jugendliche 14 bis 17 Jahre</t>
  </si>
  <si>
    <t>Anzahl TN-Tage</t>
  </si>
  <si>
    <t>Anzahl
TN-Tage</t>
  </si>
  <si>
    <t>Abrechnung mit diesem Nachweis</t>
  </si>
  <si>
    <t>Anzahl der 
Anwesenheitstage
(Teilnehmendentage)</t>
  </si>
  <si>
    <t>Ermittlung der Teilnehmendentage (TN-Tage)</t>
  </si>
  <si>
    <r>
      <t xml:space="preserve">Durchführungsort:
</t>
    </r>
    <r>
      <rPr>
        <sz val="8"/>
        <rFont val="Arial"/>
        <family val="2"/>
      </rPr>
      <t>(Anschrift)</t>
    </r>
  </si>
  <si>
    <t>1. Beschreibung der Durchführung der Maßnahme</t>
  </si>
  <si>
    <t>4. Auswertung, Reflexionsgespräche</t>
  </si>
  <si>
    <t>5. Ausblick, Einfluss auf weitere Konzeptentwicklung</t>
  </si>
  <si>
    <t>Inhaltliche Vorgaben für den Sachbericht (Grundlage Kurzkonzept)</t>
  </si>
  <si>
    <t>Anzahl
Teilnehmende</t>
  </si>
  <si>
    <t>Anzahl
Tage</t>
  </si>
  <si>
    <t>Finanzierung (in €)¹</t>
  </si>
  <si>
    <t>den betroffenen Personen im Sinne des Art. 4 DSGVO (z. B. Mitarbeiter/in, Ansprech-
partner/in, Teilnehmer/in im Projekt) die Kenntnisnahme der allgemeinen "Daten-
schutzerklärung Förderverfahren" der GFAW bzw. auf den jeweiligen Empfänger 
orientierte "Datenschutzerklärung Förderverfahren" ermöglicht wurde.</t>
  </si>
  <si>
    <t>Beleglisten zur Ermittlung der Teilnehmendentage (TN-Tage)</t>
  </si>
  <si>
    <t>Förderung von Familienerholungs-, Familienfreizeit-, Familienbegegnungs- und 
-bildungsangeboten für Familien mit besonderem Unterstützungsbedarf</t>
  </si>
  <si>
    <t>6. Zusätzliche Ausgaben (Nennung der einzelnen Ausgabenpositionen und Begründung)</t>
  </si>
  <si>
    <t>Ausgaben für Unterkunft und Verpflegung der TN</t>
  </si>
  <si>
    <t>3. Gegenüberstellung der geplanten und tatsächlichen Gesamtausgaben</t>
  </si>
  <si>
    <t>Ausgaben für sozialpädagogische Betreuung</t>
  </si>
  <si>
    <t>Ausgaben für Fachreferenten</t>
  </si>
  <si>
    <t>4.</t>
  </si>
  <si>
    <t>Sachausgaben für Freizeitangebote</t>
  </si>
  <si>
    <t>5.</t>
  </si>
  <si>
    <r>
      <t xml:space="preserve">Ausgaben für Leitung/Verwaltung </t>
    </r>
    <r>
      <rPr>
        <sz val="8"/>
        <rFont val="Arial"/>
        <family val="2"/>
      </rPr>
      <t>(Projektmanagement)</t>
    </r>
  </si>
  <si>
    <t>beantragte
Gesamtausgaben (in €)</t>
  </si>
  <si>
    <t>tatsächliche
Gesamtausgaben (in €)</t>
  </si>
  <si>
    <t>4. Zahlenmäßiger Nachweis der Ausgaben und Finanzierung</t>
  </si>
  <si>
    <t>5. Bestätigungen und Erklärung im Sinne ANBest-P¹</t>
  </si>
  <si>
    <t>2. Auswertung der Zielerreichung</t>
  </si>
  <si>
    <t>3. Auswertung der Angebotsannahme von den Familien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</si>
</sst>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#,##0;\-#,##0;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i/>
      <sz val="8"/>
      <color rgb="FF0070C0"/>
      <name val="Arial"/>
      <family val="2"/>
    </font>
    <font>
      <sz val="8"/>
      <color rgb="FF00000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43"/>
        <bgColor indexed="8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27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0" fontId="5" fillId="13" borderId="5" xfId="23" applyNumberFormat="1" applyFont="1" applyFill="1" applyBorder="1" applyAlignment="1" applyProtection="1">
      <alignment horizontal="center" vertical="center"/>
      <protection hidden="1"/>
    </xf>
    <xf numFmtId="0" fontId="5" fillId="13" borderId="5" xfId="23" applyNumberFormat="1" applyFont="1" applyFill="1" applyBorder="1" applyAlignment="1" applyProtection="1">
      <alignment horizontal="left" vertical="center" indent="1"/>
      <protection hidden="1"/>
    </xf>
    <xf numFmtId="0" fontId="4" fillId="0" borderId="0" xfId="23" quotePrefix="1" applyNumberFormat="1" applyFont="1" applyBorder="1" applyAlignment="1" applyProtection="1">
      <alignment vertical="center"/>
      <protection hidden="1"/>
    </xf>
    <xf numFmtId="165" fontId="4" fillId="0" borderId="5" xfId="23" applyNumberFormat="1" applyFont="1" applyBorder="1" applyAlignment="1" applyProtection="1">
      <alignment horizontal="center" vertical="center"/>
      <protection hidden="1"/>
    </xf>
    <xf numFmtId="0" fontId="4" fillId="0" borderId="5" xfId="23" applyNumberFormat="1" applyFont="1" applyBorder="1" applyAlignment="1" applyProtection="1">
      <alignment horizontal="left" vertical="center" wrapText="1" indent="1"/>
      <protection hidden="1"/>
    </xf>
    <xf numFmtId="165" fontId="30" fillId="0" borderId="5" xfId="23" applyNumberFormat="1" applyFont="1" applyBorder="1" applyAlignment="1" applyProtection="1">
      <alignment horizontal="left" vertical="center" indent="1"/>
      <protection hidden="1"/>
    </xf>
    <xf numFmtId="1" fontId="5" fillId="0" borderId="0" xfId="27" applyNumberFormat="1" applyFont="1" applyFill="1" applyBorder="1" applyAlignment="1" applyProtection="1">
      <alignment horizontal="right" vertical="center" indent="1"/>
      <protection hidden="1"/>
    </xf>
    <xf numFmtId="14" fontId="18" fillId="0" borderId="0" xfId="27" applyNumberFormat="1" applyFont="1" applyFill="1" applyBorder="1" applyAlignment="1" applyProtection="1">
      <alignment horizontal="right"/>
      <protection hidden="1"/>
    </xf>
    <xf numFmtId="14" fontId="18" fillId="0" borderId="0" xfId="27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5" fillId="13" borderId="6" xfId="24" applyNumberFormat="1" applyFont="1" applyFill="1" applyBorder="1" applyAlignment="1" applyProtection="1">
      <alignment horizontal="center" vertical="top"/>
      <protection hidden="1"/>
    </xf>
    <xf numFmtId="14" fontId="4" fillId="13" borderId="7" xfId="24" applyNumberFormat="1" applyFont="1" applyFill="1" applyBorder="1" applyAlignment="1" applyProtection="1">
      <alignment horizontal="center" vertical="top"/>
      <protection hidden="1"/>
    </xf>
    <xf numFmtId="2" fontId="5" fillId="13" borderId="7" xfId="24" applyNumberFormat="1" applyFont="1" applyFill="1" applyBorder="1" applyAlignment="1" applyProtection="1">
      <alignment horizontal="left" vertical="center" indent="1"/>
      <protection hidden="1"/>
    </xf>
    <xf numFmtId="49" fontId="5" fillId="13" borderId="7" xfId="24" applyNumberFormat="1" applyFont="1" applyFill="1" applyBorder="1" applyAlignment="1" applyProtection="1">
      <alignment horizontal="right" vertical="center" indent="1"/>
      <protection hidden="1"/>
    </xf>
    <xf numFmtId="0" fontId="4" fillId="0" borderId="0" xfId="24" applyFont="1" applyFill="1" applyBorder="1" applyAlignment="1" applyProtection="1">
      <alignment horizontal="left" vertical="center" indent="1"/>
      <protection hidden="1"/>
    </xf>
    <xf numFmtId="0" fontId="4" fillId="0" borderId="0" xfId="24" applyFont="1" applyFill="1" applyBorder="1" applyAlignment="1" applyProtection="1">
      <alignment vertical="center"/>
      <protection hidden="1"/>
    </xf>
    <xf numFmtId="0" fontId="5" fillId="13" borderId="6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 indent="1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0" fontId="4" fillId="17" borderId="13" xfId="0" applyFont="1" applyFill="1" applyBorder="1" applyAlignment="1" applyProtection="1">
      <alignment horizontal="left" vertical="center" indent="1"/>
      <protection hidden="1"/>
    </xf>
    <xf numFmtId="0" fontId="4" fillId="17" borderId="16" xfId="0" applyFont="1" applyFill="1" applyBorder="1" applyAlignment="1" applyProtection="1">
      <alignment horizontal="left" vertical="center" indent="1"/>
      <protection hidden="1"/>
    </xf>
    <xf numFmtId="0" fontId="4" fillId="17" borderId="14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vertical="center"/>
      <protection hidden="1"/>
    </xf>
    <xf numFmtId="0" fontId="4" fillId="17" borderId="15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vertical="center"/>
      <protection hidden="1"/>
    </xf>
    <xf numFmtId="0" fontId="4" fillId="17" borderId="3" xfId="0" applyFont="1" applyFill="1" applyBorder="1" applyAlignment="1" applyProtection="1">
      <alignment vertical="center"/>
      <protection hidden="1"/>
    </xf>
    <xf numFmtId="0" fontId="4" fillId="17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 wrapText="1"/>
      <protection hidden="1"/>
    </xf>
    <xf numFmtId="0" fontId="4" fillId="18" borderId="7" xfId="30" applyFont="1" applyFill="1" applyBorder="1" applyAlignment="1" applyProtection="1">
      <alignment horizontal="left" vertical="center"/>
      <protection hidden="1"/>
    </xf>
    <xf numFmtId="0" fontId="4" fillId="18" borderId="6" xfId="30" applyFont="1" applyFill="1" applyBorder="1" applyAlignment="1" applyProtection="1">
      <alignment horizontal="left" vertical="center" indent="3"/>
      <protection hidden="1"/>
    </xf>
    <xf numFmtId="0" fontId="4" fillId="18" borderId="8" xfId="30" applyFont="1" applyFill="1" applyBorder="1" applyAlignment="1" applyProtection="1">
      <alignment horizontal="left" vertical="center"/>
      <protection hidden="1"/>
    </xf>
    <xf numFmtId="0" fontId="4" fillId="0" borderId="5" xfId="27" applyNumberFormat="1" applyFont="1" applyBorder="1" applyAlignment="1" applyProtection="1">
      <alignment horizontal="left" vertical="center" wrapText="1" indent="1"/>
      <protection hidden="1"/>
    </xf>
    <xf numFmtId="0" fontId="4" fillId="0" borderId="0" xfId="24" applyFont="1" applyAlignment="1" applyProtection="1">
      <alignment vertical="center"/>
      <protection hidden="1"/>
    </xf>
    <xf numFmtId="0" fontId="4" fillId="0" borderId="0" xfId="24" applyFont="1" applyFill="1" applyAlignment="1" applyProtection="1">
      <alignment vertical="center"/>
      <protection hidden="1"/>
    </xf>
    <xf numFmtId="49" fontId="4" fillId="0" borderId="0" xfId="24" applyNumberFormat="1" applyFont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  <protection hidden="1"/>
    </xf>
    <xf numFmtId="0" fontId="5" fillId="13" borderId="6" xfId="27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5" fillId="13" borderId="6" xfId="26" applyFont="1" applyFill="1" applyBorder="1" applyAlignment="1" applyProtection="1">
      <alignment horizontal="left" vertical="center" inden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12" fillId="0" borderId="13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top" wrapText="1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13" xfId="26" applyNumberFormat="1" applyFont="1" applyFill="1" applyBorder="1" applyAlignment="1" applyProtection="1">
      <alignment horizontal="right" vertical="top"/>
      <protection hidden="1"/>
    </xf>
    <xf numFmtId="0" fontId="4" fillId="0" borderId="13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top" wrapText="1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12" fillId="0" borderId="13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27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vertical="center"/>
      <protection hidden="1"/>
    </xf>
    <xf numFmtId="0" fontId="10" fillId="0" borderId="0" xfId="3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center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Alignment="1" applyProtection="1">
      <alignment vertical="center"/>
      <protection hidden="1"/>
    </xf>
    <xf numFmtId="0" fontId="2" fillId="0" borderId="14" xfId="30" applyFont="1" applyFill="1" applyBorder="1" applyAlignment="1" applyProtection="1">
      <alignment vertical="top"/>
      <protection hidden="1"/>
    </xf>
    <xf numFmtId="0" fontId="2" fillId="0" borderId="4" xfId="30" applyFont="1" applyFill="1" applyBorder="1" applyAlignment="1" applyProtection="1">
      <alignment vertical="top"/>
      <protection hidden="1"/>
    </xf>
    <xf numFmtId="0" fontId="2" fillId="0" borderId="15" xfId="30" applyFont="1" applyFill="1" applyBorder="1" applyAlignment="1" applyProtection="1">
      <alignment vertical="top"/>
      <protection hidden="1"/>
    </xf>
    <xf numFmtId="0" fontId="2" fillId="0" borderId="13" xfId="30" applyFont="1" applyFill="1" applyBorder="1" applyAlignment="1" applyProtection="1">
      <alignment vertical="top"/>
      <protection hidden="1"/>
    </xf>
    <xf numFmtId="0" fontId="2" fillId="0" borderId="0" xfId="30" applyFont="1" applyFill="1" applyBorder="1" applyAlignment="1" applyProtection="1">
      <alignment vertical="top"/>
      <protection hidden="1"/>
    </xf>
    <xf numFmtId="0" fontId="2" fillId="0" borderId="2" xfId="30" applyFont="1" applyFill="1" applyBorder="1" applyAlignment="1" applyProtection="1">
      <alignment vertical="top"/>
      <protection hidden="1"/>
    </xf>
    <xf numFmtId="0" fontId="2" fillId="0" borderId="16" xfId="30" applyFont="1" applyFill="1" applyBorder="1" applyAlignment="1" applyProtection="1">
      <alignment vertical="top"/>
      <protection hidden="1"/>
    </xf>
    <xf numFmtId="0" fontId="2" fillId="0" borderId="3" xfId="30" applyFont="1" applyFill="1" applyBorder="1" applyAlignment="1" applyProtection="1">
      <alignment vertical="top"/>
      <protection hidden="1"/>
    </xf>
    <xf numFmtId="0" fontId="2" fillId="0" borderId="17" xfId="30" applyFont="1" applyFill="1" applyBorder="1" applyAlignment="1" applyProtection="1">
      <alignment vertical="top"/>
      <protection hidden="1"/>
    </xf>
    <xf numFmtId="0" fontId="4" fillId="0" borderId="0" xfId="30" applyFont="1" applyAlignment="1" applyProtection="1">
      <alignment vertical="center"/>
      <protection hidden="1"/>
    </xf>
    <xf numFmtId="0" fontId="4" fillId="0" borderId="6" xfId="30" applyFont="1" applyFill="1" applyBorder="1" applyAlignment="1" applyProtection="1">
      <alignment horizontal="left" vertical="center" indent="1"/>
      <protection hidden="1"/>
    </xf>
    <xf numFmtId="0" fontId="2" fillId="0" borderId="7" xfId="30" applyFont="1" applyFill="1" applyBorder="1" applyAlignment="1" applyProtection="1">
      <alignment horizontal="left" vertical="center" indent="2"/>
      <protection hidden="1"/>
    </xf>
    <xf numFmtId="0" fontId="2" fillId="0" borderId="8" xfId="30" applyFont="1" applyFill="1" applyBorder="1" applyAlignment="1" applyProtection="1">
      <alignment horizontal="left" vertical="center" indent="2"/>
      <protection hidden="1"/>
    </xf>
    <xf numFmtId="0" fontId="4" fillId="10" borderId="6" xfId="30" applyNumberFormat="1" applyFont="1" applyFill="1" applyBorder="1" applyAlignment="1" applyProtection="1">
      <alignment horizontal="left" vertical="center" indent="1"/>
      <protection hidden="1"/>
    </xf>
    <xf numFmtId="0" fontId="2" fillId="10" borderId="7" xfId="30" applyNumberFormat="1" applyFont="1" applyFill="1" applyBorder="1" applyAlignment="1" applyProtection="1">
      <alignment horizontal="left" vertical="center" indent="2"/>
      <protection hidden="1"/>
    </xf>
    <xf numFmtId="0" fontId="2" fillId="10" borderId="8" xfId="30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14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15" fillId="0" borderId="4" xfId="26" applyFont="1" applyFill="1" applyBorder="1" applyAlignment="1" applyProtection="1">
      <alignment horizontal="right" vertical="center"/>
      <protection hidden="1"/>
    </xf>
    <xf numFmtId="0" fontId="4" fillId="0" borderId="15" xfId="26" applyFont="1" applyFill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left" vertical="center" indent="1"/>
      <protection hidden="1"/>
    </xf>
    <xf numFmtId="0" fontId="4" fillId="0" borderId="0" xfId="30" applyFont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right" vertical="center" indent="1"/>
      <protection hidden="1"/>
    </xf>
    <xf numFmtId="0" fontId="4" fillId="0" borderId="2" xfId="30" applyFont="1" applyBorder="1" applyAlignment="1" applyProtection="1">
      <alignment vertical="center"/>
      <protection hidden="1"/>
    </xf>
    <xf numFmtId="0" fontId="4" fillId="0" borderId="13" xfId="26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horizontal="left" vertical="center"/>
      <protection hidden="1"/>
    </xf>
    <xf numFmtId="0" fontId="4" fillId="0" borderId="13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6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7" xfId="26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/>
      <protection hidden="1"/>
    </xf>
    <xf numFmtId="0" fontId="16" fillId="0" borderId="0" xfId="26" applyFont="1" applyFill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 wrapText="1"/>
      <protection hidden="1"/>
    </xf>
    <xf numFmtId="0" fontId="4" fillId="0" borderId="15" xfId="26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vertical="center" wrapText="1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0" fontId="18" fillId="0" borderId="18" xfId="26" applyFont="1" applyFill="1" applyBorder="1" applyAlignment="1" applyProtection="1">
      <alignment horizontal="center" vertical="center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0" fontId="4" fillId="0" borderId="3" xfId="26" applyFont="1" applyFill="1" applyBorder="1" applyAlignment="1" applyProtection="1">
      <alignment horizontal="center" vertical="center"/>
      <protection hidden="1"/>
    </xf>
    <xf numFmtId="4" fontId="4" fillId="0" borderId="3" xfId="26" applyNumberFormat="1" applyFont="1" applyFill="1" applyBorder="1" applyAlignment="1" applyProtection="1">
      <alignment horizontal="right" vertical="center" indent="2"/>
      <protection hidden="1"/>
    </xf>
    <xf numFmtId="4" fontId="4" fillId="0" borderId="3" xfId="26" applyNumberFormat="1" applyFont="1" applyFill="1" applyBorder="1" applyAlignment="1" applyProtection="1">
      <alignment vertical="center"/>
      <protection hidden="1"/>
    </xf>
    <xf numFmtId="4" fontId="4" fillId="0" borderId="17" xfId="26" applyNumberFormat="1" applyFont="1" applyFill="1" applyBorder="1" applyAlignment="1" applyProtection="1">
      <alignment horizontal="right" vertical="center" indent="2"/>
      <protection hidden="1"/>
    </xf>
    <xf numFmtId="0" fontId="4" fillId="0" borderId="4" xfId="26" applyFont="1" applyFill="1" applyBorder="1" applyAlignment="1" applyProtection="1">
      <alignment horizontal="center" vertical="center"/>
      <protection hidden="1"/>
    </xf>
    <xf numFmtId="4" fontId="4" fillId="0" borderId="4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vertical="center"/>
      <protection hidden="1"/>
    </xf>
    <xf numFmtId="4" fontId="4" fillId="0" borderId="15" xfId="26" applyNumberFormat="1" applyFont="1" applyFill="1" applyBorder="1" applyAlignment="1" applyProtection="1">
      <alignment horizontal="right" vertical="center" indent="2"/>
      <protection hidden="1"/>
    </xf>
    <xf numFmtId="4" fontId="4" fillId="0" borderId="0" xfId="26" applyNumberFormat="1" applyFont="1" applyFill="1" applyBorder="1" applyAlignment="1" applyProtection="1">
      <alignment vertical="center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68" fontId="16" fillId="0" borderId="3" xfId="26" applyNumberFormat="1" applyFont="1" applyFill="1" applyBorder="1" applyAlignment="1" applyProtection="1">
      <alignment vertical="center" wrapText="1"/>
      <protection hidden="1"/>
    </xf>
    <xf numFmtId="168" fontId="16" fillId="0" borderId="3" xfId="26" applyNumberFormat="1" applyFont="1" applyFill="1" applyBorder="1" applyAlignment="1" applyProtection="1">
      <alignment vertical="center"/>
      <protection hidden="1"/>
    </xf>
    <xf numFmtId="168" fontId="16" fillId="0" borderId="17" xfId="26" applyNumberFormat="1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29" fillId="0" borderId="2" xfId="0" applyFont="1" applyFill="1" applyBorder="1" applyAlignment="1" applyProtection="1">
      <alignment horizontal="left" vertical="center"/>
      <protection hidden="1"/>
    </xf>
    <xf numFmtId="165" fontId="4" fillId="0" borderId="5" xfId="27" applyNumberFormat="1" applyFont="1" applyBorder="1" applyAlignment="1" applyProtection="1">
      <alignment horizontal="center" vertical="center"/>
      <protection hidden="1"/>
    </xf>
    <xf numFmtId="165" fontId="4" fillId="0" borderId="5" xfId="27" applyNumberFormat="1" applyFont="1" applyBorder="1" applyAlignment="1" applyProtection="1">
      <alignment horizontal="left" vertical="center" indent="1"/>
      <protection hidden="1"/>
    </xf>
    <xf numFmtId="165" fontId="30" fillId="0" borderId="5" xfId="27" applyNumberFormat="1" applyFont="1" applyBorder="1" applyAlignment="1" applyProtection="1">
      <alignment horizontal="left" vertical="center" indent="1"/>
      <protection hidden="1"/>
    </xf>
    <xf numFmtId="0" fontId="4" fillId="0" borderId="0" xfId="29" applyFont="1" applyFill="1" applyAlignment="1" applyProtection="1">
      <alignment vertical="center"/>
      <protection hidden="1"/>
    </xf>
    <xf numFmtId="49" fontId="4" fillId="0" borderId="0" xfId="29" applyNumberFormat="1" applyFont="1" applyFill="1" applyAlignment="1" applyProtection="1">
      <alignment vertical="center"/>
      <protection hidden="1"/>
    </xf>
    <xf numFmtId="49" fontId="5" fillId="16" borderId="6" xfId="24" applyNumberFormat="1" applyFont="1" applyFill="1" applyBorder="1" applyAlignment="1" applyProtection="1">
      <alignment horizontal="left" vertical="center" indent="1"/>
      <protection hidden="1"/>
    </xf>
    <xf numFmtId="49" fontId="2" fillId="16" borderId="7" xfId="31" applyNumberFormat="1" applyFont="1" applyFill="1" applyBorder="1" applyAlignment="1" applyProtection="1">
      <alignment vertical="center"/>
      <protection hidden="1"/>
    </xf>
    <xf numFmtId="0" fontId="2" fillId="16" borderId="7" xfId="31" applyFont="1" applyFill="1" applyBorder="1" applyAlignment="1" applyProtection="1">
      <alignment vertical="center"/>
      <protection hidden="1"/>
    </xf>
    <xf numFmtId="0" fontId="2" fillId="16" borderId="8" xfId="31" applyFont="1" applyFill="1" applyBorder="1" applyAlignment="1" applyProtection="1">
      <alignment vertical="center"/>
      <protection hidden="1"/>
    </xf>
    <xf numFmtId="0" fontId="2" fillId="0" borderId="0" xfId="31" applyFont="1" applyFill="1" applyAlignment="1" applyProtection="1">
      <alignment vertical="center"/>
      <protection hidden="1"/>
    </xf>
    <xf numFmtId="49" fontId="4" fillId="0" borderId="14" xfId="29" applyNumberFormat="1" applyFont="1" applyFill="1" applyBorder="1" applyAlignment="1" applyProtection="1">
      <alignment vertical="center"/>
      <protection hidden="1"/>
    </xf>
    <xf numFmtId="49" fontId="4" fillId="0" borderId="4" xfId="29" applyNumberFormat="1" applyFont="1" applyFill="1" applyBorder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vertical="center"/>
      <protection hidden="1"/>
    </xf>
    <xf numFmtId="0" fontId="4" fillId="0" borderId="15" xfId="29" applyFont="1" applyFill="1" applyBorder="1" applyAlignment="1" applyProtection="1">
      <alignment vertical="center"/>
      <protection hidden="1"/>
    </xf>
    <xf numFmtId="49" fontId="5" fillId="0" borderId="13" xfId="29" applyNumberFormat="1" applyFont="1" applyFill="1" applyBorder="1" applyAlignment="1" applyProtection="1">
      <alignment horizontal="left" vertical="center" indent="1"/>
      <protection hidden="1"/>
    </xf>
    <xf numFmtId="49" fontId="4" fillId="0" borderId="0" xfId="29" applyNumberFormat="1" applyFont="1" applyFill="1" applyBorder="1" applyAlignment="1" applyProtection="1">
      <alignment vertical="center"/>
      <protection hidden="1"/>
    </xf>
    <xf numFmtId="49" fontId="2" fillId="0" borderId="0" xfId="29" applyNumberFormat="1" applyFont="1" applyFill="1" applyBorder="1" applyAlignment="1" applyProtection="1">
      <alignment vertical="top"/>
      <protection hidden="1"/>
    </xf>
    <xf numFmtId="0" fontId="4" fillId="0" borderId="0" xfId="29" applyFont="1" applyFill="1" applyBorder="1" applyAlignment="1" applyProtection="1">
      <alignment vertical="center"/>
      <protection hidden="1"/>
    </xf>
    <xf numFmtId="0" fontId="4" fillId="0" borderId="2" xfId="29" applyFont="1" applyFill="1" applyBorder="1" applyAlignment="1" applyProtection="1">
      <alignment vertical="center"/>
      <protection hidden="1"/>
    </xf>
    <xf numFmtId="49" fontId="5" fillId="0" borderId="0" xfId="29" applyNumberFormat="1" applyFont="1" applyFill="1" applyBorder="1" applyAlignment="1" applyProtection="1">
      <alignment vertical="center"/>
      <protection hidden="1"/>
    </xf>
    <xf numFmtId="49" fontId="4" fillId="0" borderId="13" xfId="29" applyNumberFormat="1" applyFont="1" applyFill="1" applyBorder="1" applyAlignment="1" applyProtection="1">
      <alignment vertical="center"/>
      <protection hidden="1"/>
    </xf>
    <xf numFmtId="3" fontId="4" fillId="0" borderId="33" xfId="31" applyNumberFormat="1" applyFont="1" applyFill="1" applyBorder="1" applyAlignment="1" applyProtection="1">
      <alignment horizontal="left" vertical="center" indent="1"/>
      <protection hidden="1"/>
    </xf>
    <xf numFmtId="49" fontId="4" fillId="0" borderId="34" xfId="29" applyNumberFormat="1" applyFont="1" applyFill="1" applyBorder="1" applyAlignment="1" applyProtection="1">
      <alignment vertical="center"/>
      <protection hidden="1"/>
    </xf>
    <xf numFmtId="49" fontId="4" fillId="0" borderId="35" xfId="29" applyNumberFormat="1" applyFont="1" applyFill="1" applyBorder="1" applyAlignment="1" applyProtection="1">
      <alignment vertical="center"/>
      <protection hidden="1"/>
    </xf>
    <xf numFmtId="49" fontId="4" fillId="0" borderId="13" xfId="31" applyNumberFormat="1" applyFont="1" applyFill="1" applyBorder="1" applyAlignment="1" applyProtection="1">
      <alignment vertical="center"/>
      <protection hidden="1"/>
    </xf>
    <xf numFmtId="3" fontId="4" fillId="0" borderId="0" xfId="31" applyNumberFormat="1" applyFont="1" applyFill="1" applyBorder="1" applyAlignment="1" applyProtection="1">
      <alignment horizontal="left" vertical="center" indent="1"/>
      <protection hidden="1"/>
    </xf>
    <xf numFmtId="3" fontId="4" fillId="0" borderId="0" xfId="31" applyNumberFormat="1" applyFont="1" applyFill="1" applyBorder="1" applyAlignment="1" applyProtection="1">
      <alignment vertical="center"/>
      <protection hidden="1"/>
    </xf>
    <xf numFmtId="3" fontId="4" fillId="0" borderId="0" xfId="31" applyNumberFormat="1" applyFont="1" applyFill="1" applyBorder="1" applyAlignment="1" applyProtection="1">
      <alignment horizontal="right" vertical="center"/>
      <protection hidden="1"/>
    </xf>
    <xf numFmtId="0" fontId="4" fillId="0" borderId="0" xfId="31" applyFont="1" applyFill="1" applyBorder="1" applyAlignment="1" applyProtection="1">
      <alignment vertical="center"/>
      <protection hidden="1"/>
    </xf>
    <xf numFmtId="0" fontId="4" fillId="0" borderId="2" xfId="31" applyFont="1" applyFill="1" applyBorder="1" applyAlignment="1" applyProtection="1">
      <alignment vertical="center"/>
      <protection hidden="1"/>
    </xf>
    <xf numFmtId="0" fontId="4" fillId="0" borderId="0" xfId="31" applyFont="1" applyFill="1" applyAlignment="1" applyProtection="1">
      <alignment vertical="center"/>
      <protection hidden="1"/>
    </xf>
    <xf numFmtId="0" fontId="5" fillId="0" borderId="13" xfId="31" applyFont="1" applyFill="1" applyBorder="1" applyAlignment="1" applyProtection="1">
      <alignment horizontal="left" vertical="center" indent="1"/>
      <protection hidden="1"/>
    </xf>
    <xf numFmtId="3" fontId="5" fillId="0" borderId="0" xfId="31" applyNumberFormat="1" applyFont="1" applyFill="1" applyBorder="1" applyAlignment="1" applyProtection="1">
      <alignment vertical="center"/>
      <protection hidden="1"/>
    </xf>
    <xf numFmtId="49" fontId="4" fillId="0" borderId="16" xfId="29" applyNumberFormat="1" applyFont="1" applyFill="1" applyBorder="1" applyAlignment="1" applyProtection="1">
      <alignment vertical="center"/>
      <protection hidden="1"/>
    </xf>
    <xf numFmtId="0" fontId="4" fillId="0" borderId="3" xfId="29" applyFont="1" applyFill="1" applyBorder="1" applyAlignment="1" applyProtection="1">
      <alignment vertical="center"/>
      <protection hidden="1"/>
    </xf>
    <xf numFmtId="0" fontId="4" fillId="0" borderId="17" xfId="29" applyFont="1" applyFill="1" applyBorder="1" applyAlignment="1" applyProtection="1">
      <alignment vertical="center"/>
      <protection hidden="1"/>
    </xf>
    <xf numFmtId="49" fontId="5" fillId="16" borderId="6" xfId="31" applyNumberFormat="1" applyFont="1" applyFill="1" applyBorder="1" applyAlignment="1" applyProtection="1">
      <alignment horizontal="left" vertical="center" indent="1"/>
      <protection hidden="1"/>
    </xf>
    <xf numFmtId="49" fontId="4" fillId="16" borderId="7" xfId="31" applyNumberFormat="1" applyFont="1" applyFill="1" applyBorder="1" applyAlignment="1" applyProtection="1">
      <alignment vertical="center"/>
      <protection hidden="1"/>
    </xf>
    <xf numFmtId="0" fontId="4" fillId="16" borderId="7" xfId="31" applyFont="1" applyFill="1" applyBorder="1" applyAlignment="1" applyProtection="1">
      <alignment vertical="center"/>
      <protection hidden="1"/>
    </xf>
    <xf numFmtId="0" fontId="4" fillId="16" borderId="8" xfId="3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 wrapText="1"/>
      <protection hidden="1"/>
    </xf>
    <xf numFmtId="49" fontId="4" fillId="0" borderId="13" xfId="31" applyNumberFormat="1" applyFont="1" applyFill="1" applyBorder="1" applyAlignment="1" applyProtection="1">
      <alignment horizontal="left" vertical="center" indent="1"/>
      <protection hidden="1"/>
    </xf>
    <xf numFmtId="3" fontId="5" fillId="17" borderId="33" xfId="31" applyNumberFormat="1" applyFont="1" applyFill="1" applyBorder="1" applyAlignment="1" applyProtection="1">
      <alignment horizontal="left" vertical="center" indent="1"/>
      <protection hidden="1"/>
    </xf>
    <xf numFmtId="3" fontId="5" fillId="17" borderId="34" xfId="31" applyNumberFormat="1" applyFont="1" applyFill="1" applyBorder="1" applyAlignment="1" applyProtection="1">
      <alignment vertical="center"/>
      <protection hidden="1"/>
    </xf>
    <xf numFmtId="3" fontId="5" fillId="17" borderId="35" xfId="31" applyNumberFormat="1" applyFont="1" applyFill="1" applyBorder="1" applyAlignment="1" applyProtection="1">
      <alignment vertical="center"/>
      <protection hidden="1"/>
    </xf>
    <xf numFmtId="49" fontId="4" fillId="0" borderId="13" xfId="29" applyNumberFormat="1" applyFont="1" applyFill="1" applyBorder="1" applyAlignment="1" applyProtection="1">
      <alignment horizontal="left" vertical="center" indent="1"/>
      <protection hidden="1"/>
    </xf>
    <xf numFmtId="3" fontId="4" fillId="0" borderId="0" xfId="29" applyNumberFormat="1" applyFont="1" applyFill="1" applyBorder="1" applyAlignment="1" applyProtection="1">
      <alignment vertical="center"/>
      <protection hidden="1"/>
    </xf>
    <xf numFmtId="3" fontId="4" fillId="0" borderId="0" xfId="29" applyNumberFormat="1" applyFont="1" applyFill="1" applyBorder="1" applyAlignment="1" applyProtection="1">
      <alignment horizontal="right" vertical="center"/>
      <protection hidden="1"/>
    </xf>
    <xf numFmtId="3" fontId="5" fillId="0" borderId="0" xfId="29" applyNumberFormat="1" applyFont="1" applyFill="1" applyBorder="1" applyAlignment="1" applyProtection="1">
      <alignment vertical="center"/>
      <protection hidden="1"/>
    </xf>
    <xf numFmtId="3" fontId="11" fillId="0" borderId="0" xfId="29" applyNumberFormat="1" applyFont="1" applyFill="1" applyBorder="1" applyAlignment="1" applyProtection="1">
      <alignment vertical="center"/>
      <protection hidden="1"/>
    </xf>
    <xf numFmtId="0" fontId="5" fillId="0" borderId="13" xfId="29" applyFont="1" applyFill="1" applyBorder="1" applyAlignment="1" applyProtection="1">
      <alignment horizontal="left" vertical="center" indent="1"/>
      <protection hidden="1"/>
    </xf>
    <xf numFmtId="49" fontId="17" fillId="0" borderId="16" xfId="29" applyNumberFormat="1" applyFont="1" applyFill="1" applyBorder="1" applyAlignment="1" applyProtection="1">
      <alignment vertical="center"/>
      <protection hidden="1"/>
    </xf>
    <xf numFmtId="3" fontId="17" fillId="0" borderId="3" xfId="29" applyNumberFormat="1" applyFont="1" applyFill="1" applyBorder="1" applyAlignment="1" applyProtection="1">
      <alignment vertical="center"/>
      <protection hidden="1"/>
    </xf>
    <xf numFmtId="3" fontId="11" fillId="0" borderId="3" xfId="29" applyNumberFormat="1" applyFont="1" applyFill="1" applyBorder="1" applyAlignment="1" applyProtection="1">
      <alignment vertical="center"/>
      <protection hidden="1"/>
    </xf>
    <xf numFmtId="3" fontId="4" fillId="0" borderId="3" xfId="29" applyNumberFormat="1" applyFont="1" applyFill="1" applyBorder="1" applyAlignment="1" applyProtection="1">
      <alignment horizontal="center" vertical="center"/>
      <protection hidden="1"/>
    </xf>
    <xf numFmtId="49" fontId="4" fillId="0" borderId="0" xfId="24" applyNumberFormat="1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vertical="center"/>
      <protection hidden="1"/>
    </xf>
    <xf numFmtId="0" fontId="14" fillId="0" borderId="0" xfId="24" applyFont="1" applyFill="1" applyBorder="1" applyAlignment="1" applyProtection="1">
      <alignment horizontal="center" vertical="top"/>
      <protection hidden="1"/>
    </xf>
    <xf numFmtId="0" fontId="10" fillId="0" borderId="0" xfId="24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4" borderId="0" xfId="24" applyNumberFormat="1" applyFont="1" applyFill="1" applyAlignment="1" applyProtection="1">
      <alignment horizontal="left" vertical="center" indent="1"/>
      <protection hidden="1"/>
    </xf>
    <xf numFmtId="0" fontId="4" fillId="14" borderId="0" xfId="24" applyFont="1" applyFill="1" applyAlignment="1" applyProtection="1">
      <alignment vertical="center"/>
      <protection hidden="1"/>
    </xf>
    <xf numFmtId="1" fontId="5" fillId="0" borderId="12" xfId="27" applyNumberFormat="1" applyFont="1" applyFill="1" applyBorder="1" applyAlignment="1" applyProtection="1">
      <alignment horizontal="left" vertical="center" indent="1"/>
      <protection hidden="1"/>
    </xf>
    <xf numFmtId="14" fontId="5" fillId="0" borderId="12" xfId="27" applyNumberFormat="1" applyFont="1" applyFill="1" applyBorder="1" applyAlignment="1" applyProtection="1">
      <alignment horizontal="left" vertical="center" indent="1"/>
      <protection hidden="1"/>
    </xf>
    <xf numFmtId="0" fontId="18" fillId="0" borderId="0" xfId="24" applyFont="1" applyAlignment="1" applyProtection="1">
      <alignment vertical="center"/>
      <protection hidden="1"/>
    </xf>
    <xf numFmtId="0" fontId="25" fillId="0" borderId="0" xfId="24" applyFont="1" applyAlignment="1" applyProtection="1">
      <alignment vertical="center"/>
      <protection hidden="1"/>
    </xf>
    <xf numFmtId="1" fontId="4" fillId="11" borderId="41" xfId="24" applyNumberFormat="1" applyFont="1" applyFill="1" applyBorder="1" applyAlignment="1" applyProtection="1">
      <alignment horizontal="right" vertical="center" indent="1"/>
      <protection locked="0"/>
    </xf>
    <xf numFmtId="1" fontId="4" fillId="11" borderId="42" xfId="24" applyNumberFormat="1" applyFont="1" applyFill="1" applyBorder="1" applyAlignment="1" applyProtection="1">
      <alignment horizontal="right" vertical="center" indent="1"/>
      <protection locked="0"/>
    </xf>
    <xf numFmtId="0" fontId="5" fillId="13" borderId="7" xfId="24" applyFont="1" applyFill="1" applyBorder="1" applyAlignment="1" applyProtection="1">
      <alignment horizontal="left" vertical="center" indent="1"/>
      <protection hidden="1"/>
    </xf>
    <xf numFmtId="0" fontId="5" fillId="13" borderId="8" xfId="24" applyFont="1" applyFill="1" applyBorder="1" applyAlignment="1" applyProtection="1">
      <alignment horizontal="left" vertical="center" indent="1"/>
      <protection hidden="1"/>
    </xf>
    <xf numFmtId="0" fontId="4" fillId="14" borderId="0" xfId="24" applyFont="1" applyFill="1" applyAlignment="1" applyProtection="1">
      <alignment horizontal="left" vertical="center" indent="1"/>
      <protection hidden="1"/>
    </xf>
    <xf numFmtId="0" fontId="4" fillId="14" borderId="0" xfId="24" applyFont="1" applyFill="1" applyAlignment="1" applyProtection="1">
      <alignment horizontal="right" vertical="center" indent="1"/>
      <protection hidden="1"/>
    </xf>
    <xf numFmtId="0" fontId="4" fillId="0" borderId="10" xfId="24" applyFont="1" applyBorder="1" applyAlignment="1" applyProtection="1">
      <alignment vertical="center"/>
      <protection hidden="1"/>
    </xf>
    <xf numFmtId="0" fontId="4" fillId="0" borderId="11" xfId="24" applyFont="1" applyBorder="1" applyAlignment="1" applyProtection="1">
      <alignment vertical="center"/>
      <protection hidden="1"/>
    </xf>
    <xf numFmtId="0" fontId="18" fillId="0" borderId="10" xfId="24" applyFont="1" applyBorder="1" applyAlignment="1" applyProtection="1">
      <alignment horizontal="left" vertical="center" indent="1"/>
      <protection hidden="1"/>
    </xf>
    <xf numFmtId="1" fontId="8" fillId="0" borderId="10" xfId="27" applyNumberFormat="1" applyFont="1" applyFill="1" applyBorder="1" applyAlignment="1" applyProtection="1">
      <alignment horizontal="right" vertical="center" indent="1"/>
      <protection hidden="1"/>
    </xf>
    <xf numFmtId="0" fontId="18" fillId="0" borderId="11" xfId="24" applyFont="1" applyBorder="1" applyAlignment="1" applyProtection="1">
      <alignment horizontal="left" vertical="center" indent="1"/>
      <protection hidden="1"/>
    </xf>
    <xf numFmtId="1" fontId="8" fillId="0" borderId="11" xfId="27" applyNumberFormat="1" applyFont="1" applyFill="1" applyBorder="1" applyAlignment="1" applyProtection="1">
      <alignment horizontal="right" vertical="center" indent="1"/>
      <protection hidden="1"/>
    </xf>
    <xf numFmtId="0" fontId="4" fillId="0" borderId="9" xfId="32" applyFont="1" applyFill="1" applyBorder="1" applyAlignment="1" applyProtection="1">
      <alignment horizontal="center" vertical="center"/>
      <protection hidden="1"/>
    </xf>
    <xf numFmtId="169" fontId="5" fillId="13" borderId="8" xfId="24" applyNumberFormat="1" applyFont="1" applyFill="1" applyBorder="1" applyAlignment="1" applyProtection="1">
      <alignment horizontal="right" vertical="center" indent="1"/>
      <protection hidden="1"/>
    </xf>
    <xf numFmtId="169" fontId="18" fillId="0" borderId="10" xfId="27" applyNumberFormat="1" applyFont="1" applyFill="1" applyBorder="1" applyAlignment="1" applyProtection="1">
      <alignment horizontal="right" vertical="center" indent="1"/>
      <protection hidden="1"/>
    </xf>
    <xf numFmtId="169" fontId="18" fillId="0" borderId="11" xfId="27" applyNumberFormat="1" applyFont="1" applyFill="1" applyBorder="1" applyAlignment="1" applyProtection="1">
      <alignment horizontal="right" vertical="center" indent="1"/>
      <protection hidden="1"/>
    </xf>
    <xf numFmtId="0" fontId="11" fillId="0" borderId="0" xfId="24" applyFont="1" applyAlignment="1" applyProtection="1">
      <alignment vertical="center"/>
      <protection hidden="1"/>
    </xf>
    <xf numFmtId="49" fontId="5" fillId="13" borderId="7" xfId="24" applyNumberFormat="1" applyFont="1" applyFill="1" applyBorder="1" applyAlignment="1" applyProtection="1">
      <alignment horizontal="center" vertical="top"/>
      <protection hidden="1"/>
    </xf>
    <xf numFmtId="0" fontId="4" fillId="17" borderId="0" xfId="0" applyFont="1" applyFill="1" applyBorder="1" applyAlignment="1" applyProtection="1">
      <alignment horizontal="left" vertical="center" indent="1"/>
      <protection hidden="1"/>
    </xf>
    <xf numFmtId="0" fontId="5" fillId="17" borderId="13" xfId="0" applyFont="1" applyFill="1" applyBorder="1" applyAlignment="1" applyProtection="1">
      <alignment horizontal="left" vertical="center" indent="1"/>
      <protection hidden="1"/>
    </xf>
    <xf numFmtId="0" fontId="17" fillId="17" borderId="0" xfId="0" applyFont="1" applyFill="1" applyBorder="1" applyAlignment="1" applyProtection="1">
      <alignment vertical="center"/>
      <protection hidden="1"/>
    </xf>
    <xf numFmtId="0" fontId="8" fillId="17" borderId="0" xfId="0" applyFont="1" applyFill="1" applyBorder="1" applyAlignment="1" applyProtection="1">
      <alignment vertical="center"/>
      <protection hidden="1"/>
    </xf>
    <xf numFmtId="0" fontId="2" fillId="17" borderId="0" xfId="0" applyFont="1" applyFill="1" applyBorder="1" applyAlignment="1" applyProtection="1">
      <alignment vertical="center"/>
      <protection hidden="1"/>
    </xf>
    <xf numFmtId="0" fontId="12" fillId="17" borderId="0" xfId="0" applyFont="1" applyFill="1" applyBorder="1" applyAlignment="1" applyProtection="1">
      <alignment horizontal="right" vertical="center"/>
      <protection hidden="1"/>
    </xf>
    <xf numFmtId="0" fontId="4" fillId="17" borderId="0" xfId="0" applyFont="1" applyFill="1" applyBorder="1" applyAlignment="1" applyProtection="1">
      <alignment horizontal="left" vertical="center"/>
      <protection hidden="1"/>
    </xf>
    <xf numFmtId="0" fontId="2" fillId="17" borderId="0" xfId="0" applyFont="1" applyFill="1" applyBorder="1" applyAlignment="1" applyProtection="1">
      <alignment horizontal="left" vertical="center"/>
      <protection hidden="1"/>
    </xf>
    <xf numFmtId="0" fontId="4" fillId="17" borderId="13" xfId="0" applyFont="1" applyFill="1" applyBorder="1" applyAlignment="1" applyProtection="1">
      <alignment vertical="center"/>
      <protection hidden="1"/>
    </xf>
    <xf numFmtId="169" fontId="4" fillId="0" borderId="0" xfId="31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27" applyFont="1" applyFill="1" applyAlignment="1" applyProtection="1">
      <alignment vertical="top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14" fontId="4" fillId="0" borderId="4" xfId="0" applyNumberFormat="1" applyFont="1" applyFill="1" applyBorder="1" applyAlignment="1" applyProtection="1">
      <alignment vertical="center"/>
      <protection hidden="1"/>
    </xf>
    <xf numFmtId="49" fontId="4" fillId="0" borderId="15" xfId="0" applyNumberFormat="1" applyFont="1" applyFill="1" applyBorder="1" applyAlignment="1" applyProtection="1">
      <alignment vertical="center" wrapText="1"/>
      <protection hidden="1"/>
    </xf>
    <xf numFmtId="49" fontId="4" fillId="0" borderId="2" xfId="0" applyNumberFormat="1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horizontal="left" vertical="center" indent="1"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4" fillId="14" borderId="0" xfId="0" applyFont="1" applyFill="1" applyAlignment="1" applyProtection="1">
      <alignment vertical="center"/>
      <protection hidden="1"/>
    </xf>
    <xf numFmtId="0" fontId="17" fillId="14" borderId="0" xfId="0" applyFont="1" applyFill="1" applyBorder="1" applyAlignment="1" applyProtection="1">
      <alignment horizontal="left" vertical="center" wrapText="1" indent="2"/>
      <protection hidden="1"/>
    </xf>
    <xf numFmtId="0" fontId="4" fillId="14" borderId="0" xfId="0" applyFont="1" applyFill="1" applyBorder="1" applyAlignment="1" applyProtection="1">
      <alignment vertical="center"/>
      <protection locked="0" hidden="1"/>
    </xf>
    <xf numFmtId="0" fontId="21" fillId="0" borderId="0" xfId="23" applyNumberFormat="1" applyFont="1" applyBorder="1" applyAlignment="1" applyProtection="1">
      <alignment vertical="center"/>
      <protection hidden="1"/>
    </xf>
    <xf numFmtId="0" fontId="21" fillId="0" borderId="26" xfId="23" applyNumberFormat="1" applyFont="1" applyBorder="1" applyAlignment="1" applyProtection="1">
      <alignment vertical="center"/>
      <protection hidden="1"/>
    </xf>
    <xf numFmtId="0" fontId="22" fillId="0" borderId="27" xfId="23" applyNumberFormat="1" applyFont="1" applyBorder="1" applyAlignment="1" applyProtection="1">
      <alignment vertical="center"/>
      <protection hidden="1"/>
    </xf>
    <xf numFmtId="0" fontId="22" fillId="0" borderId="0" xfId="23" applyNumberFormat="1" applyFont="1" applyAlignment="1" applyProtection="1">
      <alignment vertical="center"/>
      <protection hidden="1"/>
    </xf>
    <xf numFmtId="49" fontId="4" fillId="11" borderId="1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5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3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6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7" xfId="26" applyNumberFormat="1" applyFont="1" applyFill="1" applyBorder="1" applyAlignment="1" applyProtection="1">
      <alignment horizontal="left" vertical="center" indent="1"/>
      <protection locked="0"/>
    </xf>
    <xf numFmtId="49" fontId="5" fillId="15" borderId="6" xfId="0" applyNumberFormat="1" applyFont="1" applyFill="1" applyBorder="1" applyAlignment="1" applyProtection="1">
      <alignment horizontal="left" vertical="center" indent="1"/>
      <protection locked="0"/>
    </xf>
    <xf numFmtId="49" fontId="5" fillId="15" borderId="7" xfId="0" applyNumberFormat="1" applyFont="1" applyFill="1" applyBorder="1" applyAlignment="1" applyProtection="1">
      <alignment horizontal="left" vertical="center" indent="1"/>
      <protection locked="0"/>
    </xf>
    <xf numFmtId="49" fontId="5" fillId="15" borderId="8" xfId="0" applyNumberFormat="1" applyFont="1" applyFill="1" applyBorder="1" applyAlignment="1" applyProtection="1">
      <alignment horizontal="left" vertical="center" indent="1"/>
      <protection locked="0"/>
    </xf>
    <xf numFmtId="14" fontId="4" fillId="12" borderId="12" xfId="30" applyNumberFormat="1" applyFont="1" applyFill="1" applyBorder="1" applyAlignment="1" applyProtection="1">
      <alignment horizontal="left" vertical="center" indent="1"/>
      <protection locked="0"/>
    </xf>
    <xf numFmtId="0" fontId="4" fillId="11" borderId="22" xfId="0" applyFont="1" applyFill="1" applyBorder="1" applyAlignment="1" applyProtection="1">
      <alignment horizontal="left" vertical="center" wrapText="1" indent="1"/>
      <protection locked="0"/>
    </xf>
    <xf numFmtId="0" fontId="4" fillId="11" borderId="10" xfId="0" applyFont="1" applyFill="1" applyBorder="1" applyAlignment="1" applyProtection="1">
      <alignment horizontal="left" vertical="center" wrapText="1" indent="1"/>
      <protection locked="0"/>
    </xf>
    <xf numFmtId="0" fontId="4" fillId="11" borderId="23" xfId="0" applyFont="1" applyFill="1" applyBorder="1" applyAlignment="1" applyProtection="1">
      <alignment horizontal="left" vertical="center" wrapText="1" indent="1"/>
      <protection locked="0"/>
    </xf>
    <xf numFmtId="0" fontId="4" fillId="11" borderId="24" xfId="0" applyFont="1" applyFill="1" applyBorder="1" applyAlignment="1" applyProtection="1">
      <alignment horizontal="left" vertical="center" wrapText="1" indent="1"/>
      <protection locked="0"/>
    </xf>
    <xf numFmtId="0" fontId="4" fillId="11" borderId="19" xfId="0" applyFont="1" applyFill="1" applyBorder="1" applyAlignment="1" applyProtection="1">
      <alignment horizontal="left" vertical="center" wrapText="1" indent="1"/>
      <protection locked="0"/>
    </xf>
    <xf numFmtId="0" fontId="4" fillId="11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2" xfId="26" applyFont="1" applyFill="1" applyBorder="1" applyAlignment="1" applyProtection="1">
      <alignment horizontal="left" vertical="top" indent="1"/>
      <protection hidden="1"/>
    </xf>
    <xf numFmtId="0" fontId="4" fillId="18" borderId="14" xfId="21" applyFont="1" applyFill="1" applyBorder="1" applyAlignment="1" applyProtection="1">
      <alignment horizontal="left" vertical="center" wrapText="1" indent="1"/>
      <protection locked="0"/>
    </xf>
    <xf numFmtId="0" fontId="4" fillId="18" borderId="4" xfId="21" applyFont="1" applyFill="1" applyBorder="1" applyAlignment="1" applyProtection="1">
      <alignment horizontal="left" vertical="center" wrapText="1" indent="1"/>
      <protection locked="0"/>
    </xf>
    <xf numFmtId="0" fontId="4" fillId="18" borderId="15" xfId="21" applyFont="1" applyFill="1" applyBorder="1" applyAlignment="1" applyProtection="1">
      <alignment horizontal="left" vertical="center" wrapText="1" indent="1"/>
      <protection locked="0"/>
    </xf>
    <xf numFmtId="0" fontId="4" fillId="0" borderId="16" xfId="26" applyFont="1" applyBorder="1" applyAlignment="1" applyProtection="1">
      <alignment horizontal="left" vertical="center" wrapText="1" indent="1"/>
      <protection locked="0"/>
    </xf>
    <xf numFmtId="0" fontId="4" fillId="0" borderId="3" xfId="26" applyFont="1" applyBorder="1" applyAlignment="1" applyProtection="1">
      <alignment horizontal="left" vertical="center" wrapText="1" indent="1"/>
      <protection locked="0"/>
    </xf>
    <xf numFmtId="0" fontId="4" fillId="0" borderId="17" xfId="26" applyFont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20" fillId="11" borderId="24" xfId="0" applyFont="1" applyFill="1" applyBorder="1" applyAlignment="1" applyProtection="1">
      <alignment horizontal="left" vertical="center" wrapText="1"/>
      <protection hidden="1"/>
    </xf>
    <xf numFmtId="0" fontId="20" fillId="11" borderId="25" xfId="0" applyFont="1" applyFill="1" applyBorder="1" applyAlignment="1" applyProtection="1">
      <alignment horizontal="left" vertical="center" wrapText="1"/>
      <protection hidden="1"/>
    </xf>
    <xf numFmtId="0" fontId="20" fillId="11" borderId="10" xfId="0" applyFont="1" applyFill="1" applyBorder="1" applyAlignment="1" applyProtection="1">
      <alignment horizontal="left" vertical="center" wrapText="1"/>
      <protection hidden="1"/>
    </xf>
    <xf numFmtId="0" fontId="20" fillId="11" borderId="21" xfId="0" applyFont="1" applyFill="1" applyBorder="1" applyAlignment="1" applyProtection="1">
      <alignment horizontal="left" vertical="center" wrapText="1"/>
      <protection hidden="1"/>
    </xf>
    <xf numFmtId="0" fontId="20" fillId="11" borderId="11" xfId="0" applyFont="1" applyFill="1" applyBorder="1" applyAlignment="1" applyProtection="1">
      <alignment horizontal="left" vertical="center" wrapText="1"/>
      <protection hidden="1"/>
    </xf>
    <xf numFmtId="0" fontId="20" fillId="11" borderId="20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2" xfId="0" applyFont="1" applyFill="1" applyBorder="1" applyAlignment="1" applyProtection="1">
      <alignment horizontal="left" vertical="top" wrapText="1" indent="1"/>
      <protection hidden="1"/>
    </xf>
    <xf numFmtId="14" fontId="4" fillId="11" borderId="6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7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8" xfId="26" applyNumberFormat="1" applyFont="1" applyFill="1" applyBorder="1" applyAlignment="1" applyProtection="1">
      <alignment horizontal="left" vertical="center" indent="1"/>
      <protection locked="0"/>
    </xf>
    <xf numFmtId="49" fontId="4" fillId="18" borderId="6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7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8" xfId="30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6" xfId="21" applyFill="1" applyBorder="1" applyAlignment="1" applyProtection="1">
      <alignment horizontal="left" vertical="center" wrapText="1" indent="1"/>
      <protection locked="0"/>
    </xf>
    <xf numFmtId="0" fontId="28" fillId="18" borderId="7" xfId="21" applyFont="1" applyFill="1" applyBorder="1" applyAlignment="1" applyProtection="1">
      <alignment horizontal="left" vertical="center" wrapText="1" indent="1"/>
      <protection locked="0"/>
    </xf>
    <xf numFmtId="0" fontId="28" fillId="18" borderId="8" xfId="21" applyFont="1" applyFill="1" applyBorder="1" applyAlignment="1" applyProtection="1">
      <alignment horizontal="left" vertical="center" wrapText="1" indent="1"/>
      <protection locked="0"/>
    </xf>
    <xf numFmtId="0" fontId="4" fillId="0" borderId="0" xfId="26" applyFont="1" applyFill="1" applyBorder="1" applyAlignment="1" applyProtection="1">
      <alignment wrapText="1"/>
      <protection hidden="1"/>
    </xf>
    <xf numFmtId="0" fontId="4" fillId="0" borderId="18" xfId="26" applyFont="1" applyFill="1" applyBorder="1" applyAlignment="1" applyProtection="1">
      <alignment wrapText="1"/>
      <protection hidden="1"/>
    </xf>
    <xf numFmtId="4" fontId="5" fillId="11" borderId="6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7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8" xfId="26" applyNumberFormat="1" applyFont="1" applyFill="1" applyBorder="1" applyAlignment="1" applyProtection="1">
      <alignment horizontal="right" vertical="center" indent="2"/>
      <protection locked="0"/>
    </xf>
    <xf numFmtId="167" fontId="5" fillId="0" borderId="6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7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8" xfId="26" applyNumberFormat="1" applyFont="1" applyFill="1" applyBorder="1" applyAlignment="1" applyProtection="1">
      <alignment horizontal="right" vertical="center" indent="2"/>
      <protection hidden="1"/>
    </xf>
    <xf numFmtId="14" fontId="4" fillId="0" borderId="6" xfId="26" applyNumberFormat="1" applyFont="1" applyFill="1" applyBorder="1" applyAlignment="1" applyProtection="1">
      <alignment horizontal="left" vertical="center" indent="1"/>
      <protection hidden="1"/>
    </xf>
    <xf numFmtId="1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4" fillId="0" borderId="8" xfId="26" applyNumberFormat="1" applyFont="1" applyFill="1" applyBorder="1" applyAlignment="1" applyProtection="1">
      <alignment horizontal="left" vertical="center" indent="1"/>
      <protection hidden="1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2" xfId="0" applyFont="1" applyFill="1" applyBorder="1" applyAlignment="1" applyProtection="1">
      <alignment horizontal="center" vertical="center"/>
      <protection hidden="1"/>
    </xf>
    <xf numFmtId="4" fontId="4" fillId="19" borderId="33" xfId="31" applyNumberFormat="1" applyFont="1" applyFill="1" applyBorder="1" applyAlignment="1" applyProtection="1">
      <alignment horizontal="right" vertical="center" indent="1"/>
      <protection locked="0"/>
    </xf>
    <xf numFmtId="4" fontId="4" fillId="19" borderId="35" xfId="31" applyNumberFormat="1" applyFont="1" applyFill="1" applyBorder="1" applyAlignment="1" applyProtection="1">
      <alignment horizontal="right" vertical="center" inden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hidden="1"/>
    </xf>
    <xf numFmtId="0" fontId="2" fillId="17" borderId="35" xfId="0" applyFont="1" applyFill="1" applyBorder="1" applyAlignment="1" applyProtection="1">
      <alignment horizontal="center" vertical="center" wrapText="1"/>
      <protection hidden="1"/>
    </xf>
    <xf numFmtId="167" fontId="5" fillId="17" borderId="33" xfId="0" applyNumberFormat="1" applyFont="1" applyFill="1" applyBorder="1" applyAlignment="1" applyProtection="1">
      <alignment horizontal="right" vertical="center" wrapText="1" indent="1"/>
      <protection hidden="1"/>
    </xf>
    <xf numFmtId="167" fontId="5" fillId="17" borderId="35" xfId="0" applyNumberFormat="1" applyFont="1" applyFill="1" applyBorder="1" applyAlignment="1" applyProtection="1">
      <alignment horizontal="right" vertical="center" wrapText="1" indent="1"/>
      <protection hidden="1"/>
    </xf>
    <xf numFmtId="167" fontId="4" fillId="0" borderId="33" xfId="31" applyNumberFormat="1" applyFont="1" applyFill="1" applyBorder="1" applyAlignment="1" applyProtection="1">
      <alignment horizontal="right" vertical="center" indent="1"/>
      <protection hidden="1"/>
    </xf>
    <xf numFmtId="167" fontId="4" fillId="0" borderId="35" xfId="31" applyNumberFormat="1" applyFont="1" applyFill="1" applyBorder="1" applyAlignment="1" applyProtection="1">
      <alignment horizontal="right" vertical="center" indent="1"/>
      <protection hidden="1"/>
    </xf>
    <xf numFmtId="169" fontId="4" fillId="17" borderId="36" xfId="31" applyNumberFormat="1" applyFont="1" applyFill="1" applyBorder="1" applyAlignment="1" applyProtection="1">
      <alignment horizontal="right" vertical="center" indent="1"/>
      <protection hidden="1"/>
    </xf>
    <xf numFmtId="167" fontId="4" fillId="0" borderId="36" xfId="31" applyNumberFormat="1" applyFont="1" applyFill="1" applyBorder="1" applyAlignment="1" applyProtection="1">
      <alignment horizontal="right" vertical="center" indent="1"/>
      <protection hidden="1"/>
    </xf>
    <xf numFmtId="167" fontId="4" fillId="0" borderId="34" xfId="31" applyNumberFormat="1" applyFont="1" applyFill="1" applyBorder="1" applyAlignment="1" applyProtection="1">
      <alignment horizontal="right" vertical="center" indent="1"/>
      <protection hidden="1"/>
    </xf>
    <xf numFmtId="0" fontId="8" fillId="16" borderId="7" xfId="31" applyFont="1" applyFill="1" applyBorder="1" applyAlignment="1" applyProtection="1">
      <alignment horizontal="center" vertical="center" wrapText="1"/>
      <protection hidden="1"/>
    </xf>
    <xf numFmtId="167" fontId="5" fillId="17" borderId="33" xfId="31" applyNumberFormat="1" applyFont="1" applyFill="1" applyBorder="1" applyAlignment="1" applyProtection="1">
      <alignment horizontal="right" vertical="center" indent="1"/>
      <protection hidden="1"/>
    </xf>
    <xf numFmtId="167" fontId="5" fillId="17" borderId="34" xfId="31" applyNumberFormat="1" applyFont="1" applyFill="1" applyBorder="1" applyAlignment="1" applyProtection="1">
      <alignment horizontal="right" vertical="center" indent="1"/>
      <protection hidden="1"/>
    </xf>
    <xf numFmtId="167" fontId="5" fillId="17" borderId="35" xfId="31" applyNumberFormat="1" applyFont="1" applyFill="1" applyBorder="1" applyAlignment="1" applyProtection="1">
      <alignment horizontal="right" vertical="center" indent="1"/>
      <protection hidden="1"/>
    </xf>
    <xf numFmtId="0" fontId="5" fillId="16" borderId="7" xfId="31" applyFont="1" applyFill="1" applyBorder="1" applyAlignment="1" applyProtection="1">
      <alignment horizontal="center" vertical="center" wrapText="1"/>
      <protection hidden="1"/>
    </xf>
    <xf numFmtId="169" fontId="4" fillId="17" borderId="33" xfId="31" applyNumberFormat="1" applyFont="1" applyFill="1" applyBorder="1" applyAlignment="1" applyProtection="1">
      <alignment horizontal="right" vertical="center" indent="1"/>
      <protection hidden="1"/>
    </xf>
    <xf numFmtId="169" fontId="4" fillId="17" borderId="35" xfId="31" applyNumberFormat="1" applyFont="1" applyFill="1" applyBorder="1" applyAlignment="1" applyProtection="1">
      <alignment horizontal="right" vertical="center" indent="1"/>
      <protection hidden="1"/>
    </xf>
    <xf numFmtId="169" fontId="4" fillId="0" borderId="36" xfId="31" applyNumberFormat="1" applyFont="1" applyFill="1" applyBorder="1" applyAlignment="1" applyProtection="1">
      <alignment horizontal="right" vertical="center" indent="1"/>
      <protection hidden="1"/>
    </xf>
    <xf numFmtId="4" fontId="4" fillId="15" borderId="36" xfId="31" applyNumberFormat="1" applyFont="1" applyFill="1" applyBorder="1" applyAlignment="1" applyProtection="1">
      <alignment horizontal="right" vertical="center" indent="1"/>
      <protection locked="0"/>
    </xf>
    <xf numFmtId="0" fontId="8" fillId="17" borderId="28" xfId="31" applyFont="1" applyFill="1" applyBorder="1" applyAlignment="1" applyProtection="1">
      <alignment horizontal="center" vertical="center" wrapText="1"/>
      <protection hidden="1"/>
    </xf>
    <xf numFmtId="0" fontId="8" fillId="17" borderId="29" xfId="31" applyFont="1" applyFill="1" applyBorder="1" applyAlignment="1" applyProtection="1">
      <alignment horizontal="center" vertical="center" wrapText="1"/>
      <protection hidden="1"/>
    </xf>
    <xf numFmtId="0" fontId="8" fillId="17" borderId="30" xfId="31" applyFont="1" applyFill="1" applyBorder="1" applyAlignment="1" applyProtection="1">
      <alignment horizontal="center" vertical="center" wrapText="1"/>
      <protection hidden="1"/>
    </xf>
    <xf numFmtId="0" fontId="8" fillId="17" borderId="31" xfId="31" applyFont="1" applyFill="1" applyBorder="1" applyAlignment="1" applyProtection="1">
      <alignment horizontal="center" vertical="center" wrapText="1"/>
      <protection hidden="1"/>
    </xf>
    <xf numFmtId="0" fontId="2" fillId="17" borderId="28" xfId="31" applyFont="1" applyFill="1" applyBorder="1" applyAlignment="1" applyProtection="1">
      <alignment horizontal="center" vertical="center" wrapText="1"/>
      <protection hidden="1"/>
    </xf>
    <xf numFmtId="0" fontId="2" fillId="17" borderId="29" xfId="31" applyFont="1" applyFill="1" applyBorder="1" applyAlignment="1" applyProtection="1">
      <alignment horizontal="center" vertical="center" wrapText="1"/>
      <protection hidden="1"/>
    </xf>
    <xf numFmtId="0" fontId="2" fillId="17" borderId="30" xfId="31" applyFont="1" applyFill="1" applyBorder="1" applyAlignment="1" applyProtection="1">
      <alignment horizontal="center" vertical="center" wrapText="1"/>
      <protection hidden="1"/>
    </xf>
    <xf numFmtId="0" fontId="2" fillId="17" borderId="31" xfId="31" applyFont="1" applyFill="1" applyBorder="1" applyAlignment="1" applyProtection="1">
      <alignment horizontal="center" vertical="center" wrapText="1"/>
      <protection hidden="1"/>
    </xf>
    <xf numFmtId="0" fontId="2" fillId="17" borderId="28" xfId="29" applyFont="1" applyFill="1" applyBorder="1" applyAlignment="1" applyProtection="1">
      <alignment horizontal="center" vertical="center" wrapText="1"/>
      <protection hidden="1"/>
    </xf>
    <xf numFmtId="0" fontId="2" fillId="17" borderId="0" xfId="29" applyFont="1" applyFill="1" applyBorder="1" applyAlignment="1" applyProtection="1">
      <alignment horizontal="center" vertical="center" wrapText="1"/>
      <protection hidden="1"/>
    </xf>
    <xf numFmtId="0" fontId="2" fillId="17" borderId="29" xfId="29" applyFont="1" applyFill="1" applyBorder="1" applyAlignment="1" applyProtection="1">
      <alignment horizontal="center" vertical="center" wrapText="1"/>
      <protection hidden="1"/>
    </xf>
    <xf numFmtId="0" fontId="2" fillId="17" borderId="30" xfId="29" applyFont="1" applyFill="1" applyBorder="1" applyAlignment="1" applyProtection="1">
      <alignment horizontal="center" vertical="center" wrapText="1"/>
      <protection hidden="1"/>
    </xf>
    <xf numFmtId="0" fontId="2" fillId="17" borderId="32" xfId="29" applyFont="1" applyFill="1" applyBorder="1" applyAlignment="1" applyProtection="1">
      <alignment horizontal="center" vertical="center" wrapText="1"/>
      <protection hidden="1"/>
    </xf>
    <xf numFmtId="0" fontId="2" fillId="17" borderId="31" xfId="29" applyFont="1" applyFill="1" applyBorder="1" applyAlignment="1" applyProtection="1">
      <alignment horizontal="center" vertical="center" wrapText="1"/>
      <protection hidden="1"/>
    </xf>
    <xf numFmtId="0" fontId="2" fillId="17" borderId="33" xfId="29" applyFont="1" applyFill="1" applyBorder="1" applyAlignment="1" applyProtection="1">
      <alignment horizontal="center" vertical="center"/>
      <protection hidden="1"/>
    </xf>
    <xf numFmtId="0" fontId="2" fillId="17" borderId="34" xfId="29" applyFont="1" applyFill="1" applyBorder="1" applyAlignment="1" applyProtection="1">
      <alignment horizontal="center" vertical="center"/>
      <protection hidden="1"/>
    </xf>
    <xf numFmtId="0" fontId="2" fillId="17" borderId="35" xfId="29" applyFont="1" applyFill="1" applyBorder="1" applyAlignment="1" applyProtection="1">
      <alignment horizontal="center" vertical="center"/>
      <protection hidden="1"/>
    </xf>
    <xf numFmtId="167" fontId="5" fillId="17" borderId="36" xfId="29" applyNumberFormat="1" applyFont="1" applyFill="1" applyBorder="1" applyAlignment="1" applyProtection="1">
      <alignment horizontal="right" vertical="center" indent="1"/>
      <protection hidden="1"/>
    </xf>
    <xf numFmtId="1" fontId="5" fillId="0" borderId="6" xfId="0" applyNumberFormat="1" applyFont="1" applyFill="1" applyBorder="1" applyAlignment="1" applyProtection="1">
      <alignment horizontal="left" vertical="center" indent="1"/>
      <protection hidden="1"/>
    </xf>
    <xf numFmtId="1" fontId="5" fillId="0" borderId="7" xfId="0" applyNumberFormat="1" applyFont="1" applyFill="1" applyBorder="1" applyAlignment="1" applyProtection="1">
      <alignment horizontal="left" vertical="center" indent="1"/>
      <protection hidden="1"/>
    </xf>
    <xf numFmtId="1" fontId="5" fillId="0" borderId="8" xfId="0" applyNumberFormat="1" applyFont="1" applyFill="1" applyBorder="1" applyAlignment="1" applyProtection="1">
      <alignment horizontal="left" vertical="center" indent="1"/>
      <protection hidden="1"/>
    </xf>
    <xf numFmtId="14" fontId="5" fillId="0" borderId="6" xfId="0" applyNumberFormat="1" applyFont="1" applyFill="1" applyBorder="1" applyAlignment="1" applyProtection="1">
      <alignment horizontal="left" vertical="center" indent="1"/>
      <protection hidden="1"/>
    </xf>
    <xf numFmtId="14" fontId="5" fillId="0" borderId="7" xfId="0" applyNumberFormat="1" applyFont="1" applyFill="1" applyBorder="1" applyAlignment="1" applyProtection="1">
      <alignment horizontal="left" vertical="center" indent="1"/>
      <protection hidden="1"/>
    </xf>
    <xf numFmtId="14" fontId="5" fillId="0" borderId="8" xfId="0" applyNumberFormat="1" applyFont="1" applyFill="1" applyBorder="1" applyAlignment="1" applyProtection="1">
      <alignment horizontal="left" vertical="center" indent="1"/>
      <protection hidden="1"/>
    </xf>
    <xf numFmtId="0" fontId="2" fillId="17" borderId="33" xfId="31" applyFont="1" applyFill="1" applyBorder="1" applyAlignment="1" applyProtection="1">
      <alignment horizontal="center" vertical="center"/>
      <protection hidden="1"/>
    </xf>
    <xf numFmtId="0" fontId="2" fillId="17" borderId="34" xfId="31" applyFont="1" applyFill="1" applyBorder="1" applyAlignment="1" applyProtection="1">
      <alignment horizontal="center" vertical="center"/>
      <protection hidden="1"/>
    </xf>
    <xf numFmtId="0" fontId="2" fillId="17" borderId="35" xfId="31" applyFont="1" applyFill="1" applyBorder="1" applyAlignment="1" applyProtection="1">
      <alignment horizontal="center" vertical="center"/>
      <protection hidden="1"/>
    </xf>
    <xf numFmtId="3" fontId="4" fillId="15" borderId="36" xfId="3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1" borderId="3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5" borderId="0" xfId="0" applyFont="1" applyFill="1" applyBorder="1" applyAlignment="1" applyProtection="1">
      <alignment vertical="center"/>
      <protection locked="0"/>
    </xf>
    <xf numFmtId="14" fontId="4" fillId="15" borderId="3" xfId="0" applyNumberFormat="1" applyFont="1" applyFill="1" applyBorder="1" applyAlignment="1" applyProtection="1">
      <alignment horizontal="right" vertical="center"/>
      <protection locked="0" hidden="1"/>
    </xf>
    <xf numFmtId="0" fontId="31" fillId="0" borderId="0" xfId="26" applyFont="1" applyFill="1" applyBorder="1" applyAlignment="1" applyProtection="1">
      <alignment horizontal="right" vertical="center" wrapText="1" indent="1"/>
      <protection hidden="1"/>
    </xf>
    <xf numFmtId="0" fontId="31" fillId="0" borderId="2" xfId="26" applyFont="1" applyFill="1" applyBorder="1" applyAlignment="1" applyProtection="1">
      <alignment horizontal="right" vertical="center" wrapText="1" indent="1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49" fontId="4" fillId="11" borderId="42" xfId="24" applyNumberFormat="1" applyFont="1" applyFill="1" applyBorder="1" applyAlignment="1" applyProtection="1">
      <alignment horizontal="left" vertical="center" indent="1"/>
      <protection locked="0"/>
    </xf>
    <xf numFmtId="0" fontId="2" fillId="17" borderId="37" xfId="24" applyFont="1" applyFill="1" applyBorder="1" applyAlignment="1" applyProtection="1">
      <alignment horizontal="center" vertical="center" wrapText="1"/>
      <protection hidden="1"/>
    </xf>
    <xf numFmtId="0" fontId="2" fillId="17" borderId="39" xfId="24" applyFont="1" applyFill="1" applyBorder="1" applyAlignment="1" applyProtection="1">
      <alignment horizontal="center" vertical="center" wrapText="1"/>
      <protection hidden="1"/>
    </xf>
    <xf numFmtId="0" fontId="2" fillId="17" borderId="43" xfId="24" applyFont="1" applyFill="1" applyBorder="1" applyAlignment="1" applyProtection="1">
      <alignment horizontal="center" vertical="center" wrapText="1"/>
      <protection hidden="1"/>
    </xf>
    <xf numFmtId="0" fontId="2" fillId="17" borderId="38" xfId="24" applyFont="1" applyFill="1" applyBorder="1" applyAlignment="1" applyProtection="1">
      <alignment horizontal="left" vertical="center" indent="1"/>
      <protection hidden="1"/>
    </xf>
    <xf numFmtId="0" fontId="2" fillId="17" borderId="40" xfId="24" applyFont="1" applyFill="1" applyBorder="1" applyAlignment="1" applyProtection="1">
      <alignment horizontal="left" vertical="center" indent="1"/>
      <protection hidden="1"/>
    </xf>
    <xf numFmtId="0" fontId="2" fillId="17" borderId="44" xfId="24" applyFont="1" applyFill="1" applyBorder="1" applyAlignment="1" applyProtection="1">
      <alignment horizontal="left" vertical="center" indent="1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2 3" xfId="32"/>
    <cellStyle name="Standard 2 3" xfId="26"/>
    <cellStyle name="Standard 3" xfId="27"/>
    <cellStyle name="Standard 3 2" xfId="31"/>
    <cellStyle name="Standard 4" xfId="28"/>
    <cellStyle name="Standard_Antrag Weiterbildung 2" xfId="29"/>
    <cellStyle name="Standard_Überarbeitete Abschnitte 11_10 2" xfId="30"/>
  </cellStyles>
  <dxfs count="6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1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Belegliste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usgabe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5597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20</xdr:col>
      <xdr:colOff>0</xdr:colOff>
      <xdr:row>3</xdr:row>
      <xdr:rowOff>76200</xdr:rowOff>
    </xdr:to>
    <xdr:pic>
      <xdr:nvPicPr>
        <xdr:cNvPr id="5148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670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0</xdr:colOff>
      <xdr:row>4</xdr:row>
      <xdr:rowOff>0</xdr:rowOff>
    </xdr:from>
    <xdr:to>
      <xdr:col>20</xdr:col>
      <xdr:colOff>1</xdr:colOff>
      <xdr:row>9</xdr:row>
      <xdr:rowOff>0</xdr:rowOff>
    </xdr:to>
    <xdr:sp macro="" textlink="">
      <xdr:nvSpPr>
        <xdr:cNvPr id="3" name="Rechteck 2"/>
        <xdr:cNvSpPr/>
      </xdr:nvSpPr>
      <xdr:spPr bwMode="auto">
        <a:xfrm>
          <a:off x="3543300" y="762000"/>
          <a:ext cx="2800351" cy="952500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Bitte füllen Sie alle gelb unterlegten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Felder vollständig aus!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19</xdr:row>
      <xdr:rowOff>57149</xdr:rowOff>
    </xdr:from>
    <xdr:to>
      <xdr:col>11</xdr:col>
      <xdr:colOff>0</xdr:colOff>
      <xdr:row>50</xdr:row>
      <xdr:rowOff>133351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9526" y="2933699"/>
          <a:ext cx="6257924" cy="47053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9525</xdr:rowOff>
        </xdr:from>
        <xdr:to>
          <xdr:col>0</xdr:col>
          <xdr:colOff>419100</xdr:colOff>
          <xdr:row>19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85725</xdr:colOff>
      <xdr:row>3</xdr:row>
      <xdr:rowOff>9526</xdr:rowOff>
    </xdr:from>
    <xdr:to>
      <xdr:col>32</xdr:col>
      <xdr:colOff>752475</xdr:colOff>
      <xdr:row>10</xdr:row>
      <xdr:rowOff>0</xdr:rowOff>
    </xdr:to>
    <xdr:sp macro="" textlink="">
      <xdr:nvSpPr>
        <xdr:cNvPr id="2" name="Rechteck 1"/>
        <xdr:cNvSpPr/>
      </xdr:nvSpPr>
      <xdr:spPr bwMode="auto">
        <a:xfrm>
          <a:off x="11782425" y="447676"/>
          <a:ext cx="4476750" cy="1076324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 u="sng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füllen Sie alle gelb unterlegten Felder vollständig aus!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 den anderen Feldern sind keine Eintragungen vorzunehmen.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Füllen Sie hierzu bitte die »Belegliste der TN-Tage«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aus!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19</xdr:col>
      <xdr:colOff>47625</xdr:colOff>
      <xdr:row>15</xdr:row>
      <xdr:rowOff>28575</xdr:rowOff>
    </xdr:from>
    <xdr:to>
      <xdr:col>25</xdr:col>
      <xdr:colOff>409574</xdr:colOff>
      <xdr:row>23</xdr:row>
      <xdr:rowOff>209550</xdr:rowOff>
    </xdr:to>
    <xdr:sp macro="" textlink="">
      <xdr:nvSpPr>
        <xdr:cNvPr id="3" name="Rechteck 2">
          <a:hlinkClick xmlns:r="http://schemas.openxmlformats.org/officeDocument/2006/relationships" r:id="rId1" tooltip="zur Belegliste TN-Tage"/>
        </xdr:cNvPr>
        <xdr:cNvSpPr/>
      </xdr:nvSpPr>
      <xdr:spPr bwMode="auto">
        <a:xfrm>
          <a:off x="8553450" y="2143125"/>
          <a:ext cx="3047999" cy="13239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19</xdr:col>
      <xdr:colOff>38100</xdr:colOff>
      <xdr:row>30</xdr:row>
      <xdr:rowOff>38101</xdr:rowOff>
    </xdr:from>
    <xdr:to>
      <xdr:col>25</xdr:col>
      <xdr:colOff>400049</xdr:colOff>
      <xdr:row>38</xdr:row>
      <xdr:rowOff>190501</xdr:rowOff>
    </xdr:to>
    <xdr:sp macro="" textlink="">
      <xdr:nvSpPr>
        <xdr:cNvPr id="5" name="Rechteck 4">
          <a:hlinkClick xmlns:r="http://schemas.openxmlformats.org/officeDocument/2006/relationships" r:id="rId1" tooltip="zur Belegliste TN-Tage"/>
        </xdr:cNvPr>
        <xdr:cNvSpPr/>
      </xdr:nvSpPr>
      <xdr:spPr bwMode="auto">
        <a:xfrm>
          <a:off x="8543925" y="4267201"/>
          <a:ext cx="3047999" cy="1295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19</xdr:col>
      <xdr:colOff>47625</xdr:colOff>
      <xdr:row>42</xdr:row>
      <xdr:rowOff>38101</xdr:rowOff>
    </xdr:from>
    <xdr:to>
      <xdr:col>25</xdr:col>
      <xdr:colOff>409574</xdr:colOff>
      <xdr:row>50</xdr:row>
      <xdr:rowOff>190501</xdr:rowOff>
    </xdr:to>
    <xdr:sp macro="" textlink="">
      <xdr:nvSpPr>
        <xdr:cNvPr id="6" name="Rechteck 5">
          <a:hlinkClick xmlns:r="http://schemas.openxmlformats.org/officeDocument/2006/relationships" r:id="rId1" tooltip="zur Belegliste TN-Tage"/>
        </xdr:cNvPr>
        <xdr:cNvSpPr/>
      </xdr:nvSpPr>
      <xdr:spPr bwMode="auto">
        <a:xfrm>
          <a:off x="8553450" y="6076951"/>
          <a:ext cx="3047999" cy="1295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9525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</xdr:row>
          <xdr:rowOff>9525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9525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9</xdr:row>
          <xdr:rowOff>9525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9525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11</xdr:row>
          <xdr:rowOff>9525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13</xdr:row>
          <xdr:rowOff>9525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13</xdr:row>
          <xdr:rowOff>9525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74782" name="Check Box 30" hidden="1">
              <a:extLst>
                <a:ext uri="{63B3BB69-23CF-44E3-9099-C40C66FF867C}">
                  <a14:compatExt spid="_x0000_s7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9525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74783" name="Check Box 31" hidden="1">
              <a:extLst>
                <a:ext uri="{63B3BB69-23CF-44E3-9099-C40C66FF867C}">
                  <a14:compatExt spid="_x0000_s74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15</xdr:row>
          <xdr:rowOff>9525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74784" name="Check Box 32" hidden="1">
              <a:extLst>
                <a:ext uri="{63B3BB69-23CF-44E3-9099-C40C66FF867C}">
                  <a14:compatExt spid="_x0000_s7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23</xdr:row>
          <xdr:rowOff>9525</xdr:rowOff>
        </xdr:from>
        <xdr:to>
          <xdr:col>16</xdr:col>
          <xdr:colOff>114300</xdr:colOff>
          <xdr:row>24</xdr:row>
          <xdr:rowOff>0</xdr:rowOff>
        </xdr:to>
        <xdr:sp macro="" textlink="">
          <xdr:nvSpPr>
            <xdr:cNvPr id="74785" name="Check Box 33" hidden="1">
              <a:extLst>
                <a:ext uri="{63B3BB69-23CF-44E3-9099-C40C66FF867C}">
                  <a14:compatExt spid="_x0000_s7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23</xdr:row>
          <xdr:rowOff>9525</xdr:rowOff>
        </xdr:from>
        <xdr:to>
          <xdr:col>18</xdr:col>
          <xdr:colOff>0</xdr:colOff>
          <xdr:row>24</xdr:row>
          <xdr:rowOff>0</xdr:rowOff>
        </xdr:to>
        <xdr:sp macro="" textlink="">
          <xdr:nvSpPr>
            <xdr:cNvPr id="74786" name="Check Box 34" hidden="1">
              <a:extLst>
                <a:ext uri="{63B3BB69-23CF-44E3-9099-C40C66FF867C}">
                  <a14:compatExt spid="_x0000_s7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25</xdr:row>
          <xdr:rowOff>9525</xdr:rowOff>
        </xdr:from>
        <xdr:to>
          <xdr:col>16</xdr:col>
          <xdr:colOff>114300</xdr:colOff>
          <xdr:row>26</xdr:row>
          <xdr:rowOff>0</xdr:rowOff>
        </xdr:to>
        <xdr:sp macro="" textlink="">
          <xdr:nvSpPr>
            <xdr:cNvPr id="74787" name="Check Box 35" hidden="1">
              <a:extLst>
                <a:ext uri="{63B3BB69-23CF-44E3-9099-C40C66FF867C}">
                  <a14:compatExt spid="_x0000_s7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25</xdr:row>
          <xdr:rowOff>9525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74788" name="Check Box 36" hidden="1">
              <a:extLst>
                <a:ext uri="{63B3BB69-23CF-44E3-9099-C40C66FF867C}">
                  <a14:compatExt spid="_x0000_s7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29</xdr:row>
          <xdr:rowOff>9525</xdr:rowOff>
        </xdr:from>
        <xdr:to>
          <xdr:col>16</xdr:col>
          <xdr:colOff>114300</xdr:colOff>
          <xdr:row>30</xdr:row>
          <xdr:rowOff>0</xdr:rowOff>
        </xdr:to>
        <xdr:sp macro="" textlink="">
          <xdr:nvSpPr>
            <xdr:cNvPr id="74789" name="Check Box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29</xdr:row>
          <xdr:rowOff>9525</xdr:rowOff>
        </xdr:from>
        <xdr:to>
          <xdr:col>18</xdr:col>
          <xdr:colOff>0</xdr:colOff>
          <xdr:row>30</xdr:row>
          <xdr:rowOff>0</xdr:rowOff>
        </xdr:to>
        <xdr:sp macro="" textlink="">
          <xdr:nvSpPr>
            <xdr:cNvPr id="74790" name="Check Box 38" hidden="1">
              <a:extLst>
                <a:ext uri="{63B3BB69-23CF-44E3-9099-C40C66FF867C}">
                  <a14:compatExt spid="_x0000_s7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33</xdr:row>
          <xdr:rowOff>9525</xdr:rowOff>
        </xdr:from>
        <xdr:to>
          <xdr:col>16</xdr:col>
          <xdr:colOff>114300</xdr:colOff>
          <xdr:row>34</xdr:row>
          <xdr:rowOff>0</xdr:rowOff>
        </xdr:to>
        <xdr:sp macro="" textlink="">
          <xdr:nvSpPr>
            <xdr:cNvPr id="74791" name="Check Box 39" hidden="1">
              <a:extLst>
                <a:ext uri="{63B3BB69-23CF-44E3-9099-C40C66FF867C}">
                  <a14:compatExt spid="_x0000_s7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33</xdr:row>
          <xdr:rowOff>9525</xdr:rowOff>
        </xdr:from>
        <xdr:to>
          <xdr:col>18</xdr:col>
          <xdr:colOff>0</xdr:colOff>
          <xdr:row>34</xdr:row>
          <xdr:rowOff>0</xdr:rowOff>
        </xdr:to>
        <xdr:sp macro="" textlink="">
          <xdr:nvSpPr>
            <xdr:cNvPr id="74792" name="Check Box 40" hidden="1">
              <a:extLst>
                <a:ext uri="{63B3BB69-23CF-44E3-9099-C40C66FF867C}">
                  <a14:compatExt spid="_x0000_s7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0</xdr:rowOff>
        </xdr:from>
        <xdr:to>
          <xdr:col>4</xdr:col>
          <xdr:colOff>333375</xdr:colOff>
          <xdr:row>20</xdr:row>
          <xdr:rowOff>0</xdr:rowOff>
        </xdr:to>
        <xdr:sp macro="" textlink="">
          <xdr:nvSpPr>
            <xdr:cNvPr id="74793" name="Check Box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0</xdr:rowOff>
        </xdr:from>
        <xdr:to>
          <xdr:col>4</xdr:col>
          <xdr:colOff>333375</xdr:colOff>
          <xdr:row>22</xdr:row>
          <xdr:rowOff>0</xdr:rowOff>
        </xdr:to>
        <xdr:sp macro="" textlink="">
          <xdr:nvSpPr>
            <xdr:cNvPr id="74794" name="Check Box 42" hidden="1">
              <a:extLst>
                <a:ext uri="{63B3BB69-23CF-44E3-9099-C40C66FF867C}">
                  <a14:compatExt spid="_x0000_s7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37</xdr:row>
          <xdr:rowOff>9525</xdr:rowOff>
        </xdr:from>
        <xdr:to>
          <xdr:col>16</xdr:col>
          <xdr:colOff>114300</xdr:colOff>
          <xdr:row>38</xdr:row>
          <xdr:rowOff>0</xdr:rowOff>
        </xdr:to>
        <xdr:sp macro="" textlink="">
          <xdr:nvSpPr>
            <xdr:cNvPr id="74795" name="Check Box 43" hidden="1">
              <a:extLst>
                <a:ext uri="{63B3BB69-23CF-44E3-9099-C40C66FF867C}">
                  <a14:compatExt spid="_x0000_s7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37</xdr:row>
          <xdr:rowOff>9525</xdr:rowOff>
        </xdr:from>
        <xdr:to>
          <xdr:col>18</xdr:col>
          <xdr:colOff>0</xdr:colOff>
          <xdr:row>38</xdr:row>
          <xdr:rowOff>0</xdr:rowOff>
        </xdr:to>
        <xdr:sp macro="" textlink="">
          <xdr:nvSpPr>
            <xdr:cNvPr id="74796" name="Check Box 44" hidden="1">
              <a:extLst>
                <a:ext uri="{63B3BB69-23CF-44E3-9099-C40C66FF867C}">
                  <a14:compatExt spid="_x0000_s7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4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  <xdr:twoCellAnchor editAs="absolute">
    <xdr:from>
      <xdr:col>9</xdr:col>
      <xdr:colOff>85726</xdr:colOff>
      <xdr:row>11</xdr:row>
      <xdr:rowOff>0</xdr:rowOff>
    </xdr:from>
    <xdr:to>
      <xdr:col>12</xdr:col>
      <xdr:colOff>581026</xdr:colOff>
      <xdr:row>17</xdr:row>
      <xdr:rowOff>0</xdr:rowOff>
    </xdr:to>
    <xdr:sp macro="" textlink="">
      <xdr:nvSpPr>
        <xdr:cNvPr id="3" name="Rechteck 2"/>
        <xdr:cNvSpPr/>
      </xdr:nvSpPr>
      <xdr:spPr bwMode="auto">
        <a:xfrm>
          <a:off x="6400801" y="2286000"/>
          <a:ext cx="2781300" cy="1143000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Die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Daten dieser Liste müssen mit der unterschriebenen »Teilnehmendenliste« übereinstimmen.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23"/>
  <sheetViews>
    <sheetView showGridLines="0" zoomScaleNormal="100" workbookViewId="0">
      <selection activeCell="A10" sqref="A10"/>
    </sheetView>
  </sheetViews>
  <sheetFormatPr baseColWidth="10" defaultRowHeight="12" x14ac:dyDescent="0.2"/>
  <cols>
    <col min="1" max="1" width="10.7109375" style="36" customWidth="1"/>
    <col min="2" max="2" width="15.7109375" style="37" customWidth="1"/>
    <col min="3" max="3" width="78.7109375" style="36" customWidth="1"/>
    <col min="4" max="16384" width="11.42578125" style="36"/>
  </cols>
  <sheetData>
    <row r="1" spans="1:8" ht="15" customHeight="1" x14ac:dyDescent="0.2">
      <c r="B1" s="36"/>
    </row>
    <row r="2" spans="1:8" ht="15" customHeight="1" x14ac:dyDescent="0.2">
      <c r="A2" s="286" t="s">
        <v>30</v>
      </c>
      <c r="B2" s="286"/>
      <c r="C2" s="286"/>
    </row>
    <row r="3" spans="1:8" ht="15" customHeight="1" x14ac:dyDescent="0.2">
      <c r="A3" s="286"/>
      <c r="B3" s="286"/>
      <c r="C3" s="286"/>
    </row>
    <row r="4" spans="1:8" ht="15" customHeight="1" thickBot="1" x14ac:dyDescent="0.25">
      <c r="A4" s="287"/>
      <c r="B4" s="287"/>
      <c r="C4" s="287"/>
    </row>
    <row r="5" spans="1:8" ht="15" customHeight="1" thickTop="1" x14ac:dyDescent="0.2">
      <c r="A5" s="288" t="s">
        <v>64</v>
      </c>
      <c r="B5" s="288"/>
      <c r="C5" s="288"/>
    </row>
    <row r="6" spans="1:8" ht="15" customHeight="1" x14ac:dyDescent="0.2">
      <c r="A6" s="289"/>
      <c r="B6" s="289"/>
      <c r="C6" s="289"/>
    </row>
    <row r="7" spans="1:8" ht="15" customHeight="1" x14ac:dyDescent="0.2">
      <c r="F7" s="38"/>
    </row>
    <row r="8" spans="1:8" s="38" customFormat="1" ht="18" customHeight="1" x14ac:dyDescent="0.2">
      <c r="A8" s="39" t="s">
        <v>31</v>
      </c>
      <c r="B8" s="39" t="s">
        <v>29</v>
      </c>
      <c r="C8" s="40" t="s">
        <v>32</v>
      </c>
      <c r="D8" s="36"/>
      <c r="F8" s="41"/>
    </row>
    <row r="9" spans="1:8" s="38" customFormat="1" ht="24" customHeight="1" x14ac:dyDescent="0.2">
      <c r="A9" s="181" t="s">
        <v>33</v>
      </c>
      <c r="B9" s="180">
        <v>43739</v>
      </c>
      <c r="C9" s="78" t="s">
        <v>34</v>
      </c>
      <c r="D9" s="36"/>
      <c r="F9" s="36"/>
      <c r="G9" s="36"/>
    </row>
    <row r="10" spans="1:8" ht="24" customHeight="1" x14ac:dyDescent="0.2">
      <c r="A10" s="182"/>
      <c r="B10" s="180"/>
      <c r="C10" s="78"/>
      <c r="H10" s="38"/>
    </row>
    <row r="11" spans="1:8" ht="24" customHeight="1" x14ac:dyDescent="0.2">
      <c r="A11" s="182"/>
      <c r="B11" s="180"/>
      <c r="C11" s="78"/>
    </row>
    <row r="12" spans="1:8" ht="24" customHeight="1" x14ac:dyDescent="0.2">
      <c r="A12" s="182"/>
      <c r="B12" s="180"/>
      <c r="C12" s="78"/>
    </row>
    <row r="13" spans="1:8" ht="24" customHeight="1" x14ac:dyDescent="0.2">
      <c r="A13" s="182"/>
      <c r="B13" s="180"/>
      <c r="C13" s="78"/>
    </row>
    <row r="14" spans="1:8" ht="24" customHeight="1" x14ac:dyDescent="0.2">
      <c r="A14" s="181"/>
      <c r="B14" s="180"/>
      <c r="C14" s="43"/>
    </row>
    <row r="15" spans="1:8" ht="24" customHeight="1" x14ac:dyDescent="0.2">
      <c r="A15" s="181"/>
      <c r="B15" s="42"/>
      <c r="C15" s="78"/>
    </row>
    <row r="16" spans="1:8" ht="24" customHeight="1" x14ac:dyDescent="0.2">
      <c r="A16" s="181"/>
      <c r="B16" s="42"/>
      <c r="C16" s="43"/>
    </row>
    <row r="17" spans="1:3" ht="24" customHeight="1" x14ac:dyDescent="0.2">
      <c r="A17" s="44"/>
      <c r="B17" s="42"/>
      <c r="C17" s="43"/>
    </row>
    <row r="18" spans="1:3" ht="24" customHeight="1" x14ac:dyDescent="0.2">
      <c r="A18" s="44"/>
      <c r="B18" s="42"/>
      <c r="C18" s="43"/>
    </row>
    <row r="19" spans="1:3" ht="24" customHeight="1" x14ac:dyDescent="0.2">
      <c r="A19" s="44"/>
      <c r="B19" s="42"/>
      <c r="C19" s="43"/>
    </row>
    <row r="20" spans="1:3" ht="24" customHeight="1" x14ac:dyDescent="0.2">
      <c r="A20" s="44"/>
      <c r="B20" s="42"/>
      <c r="C20" s="43"/>
    </row>
    <row r="21" spans="1:3" ht="24" customHeight="1" x14ac:dyDescent="0.2">
      <c r="A21" s="44"/>
      <c r="B21" s="42"/>
      <c r="C21" s="43"/>
    </row>
    <row r="22" spans="1:3" ht="24" customHeight="1" x14ac:dyDescent="0.2">
      <c r="A22" s="44"/>
      <c r="B22" s="42"/>
      <c r="C22" s="43"/>
    </row>
    <row r="23" spans="1:3" ht="24" customHeight="1" x14ac:dyDescent="0.2">
      <c r="A23" s="44"/>
      <c r="B23" s="42"/>
      <c r="C23" s="43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6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1.7109375" style="4" customWidth="1"/>
    <col min="2" max="19" width="5.140625" style="4" customWidth="1"/>
    <col min="20" max="20" width="0.85546875" style="4" customWidth="1"/>
    <col min="21" max="16384" width="11.42578125" style="4"/>
  </cols>
  <sheetData>
    <row r="1" spans="1:20" ht="15" customHeight="1" x14ac:dyDescent="0.2"/>
    <row r="2" spans="1:20" ht="15" customHeight="1" x14ac:dyDescent="0.2"/>
    <row r="3" spans="1:20" ht="15" customHeight="1" x14ac:dyDescent="0.2"/>
    <row r="4" spans="1:20" ht="15" customHeight="1" x14ac:dyDescent="0.2"/>
    <row r="5" spans="1:20" s="115" customFormat="1" ht="15" customHeight="1" x14ac:dyDescent="0.2">
      <c r="A5" s="290"/>
      <c r="B5" s="291"/>
      <c r="C5" s="291"/>
      <c r="D5" s="291"/>
      <c r="E5" s="291"/>
      <c r="F5" s="291"/>
      <c r="G5" s="291"/>
      <c r="H5" s="291"/>
      <c r="I5" s="291"/>
      <c r="J5" s="292"/>
    </row>
    <row r="6" spans="1:20" s="115" customFormat="1" ht="15" customHeight="1" x14ac:dyDescent="0.2">
      <c r="A6" s="293"/>
      <c r="B6" s="294"/>
      <c r="C6" s="294"/>
      <c r="D6" s="294"/>
      <c r="E6" s="294"/>
      <c r="F6" s="294"/>
      <c r="G6" s="294"/>
      <c r="H6" s="294"/>
      <c r="I6" s="294"/>
      <c r="J6" s="295"/>
    </row>
    <row r="7" spans="1:20" s="115" customFormat="1" ht="15" customHeight="1" x14ac:dyDescent="0.2">
      <c r="A7" s="293"/>
      <c r="B7" s="294"/>
      <c r="C7" s="294"/>
      <c r="D7" s="294"/>
      <c r="E7" s="294"/>
      <c r="F7" s="294"/>
      <c r="G7" s="294"/>
      <c r="H7" s="294"/>
      <c r="I7" s="294"/>
      <c r="J7" s="295"/>
    </row>
    <row r="8" spans="1:20" s="115" customFormat="1" ht="15" customHeight="1" x14ac:dyDescent="0.2">
      <c r="A8" s="293"/>
      <c r="B8" s="294"/>
      <c r="C8" s="294"/>
      <c r="D8" s="294"/>
      <c r="E8" s="294"/>
      <c r="F8" s="294"/>
      <c r="G8" s="294"/>
      <c r="H8" s="294"/>
      <c r="I8" s="294"/>
      <c r="J8" s="295"/>
    </row>
    <row r="9" spans="1:20" s="115" customFormat="1" ht="15" customHeight="1" x14ac:dyDescent="0.2">
      <c r="A9" s="296"/>
      <c r="B9" s="297"/>
      <c r="C9" s="297"/>
      <c r="D9" s="297"/>
      <c r="E9" s="297"/>
      <c r="F9" s="297"/>
      <c r="G9" s="297"/>
      <c r="H9" s="297"/>
      <c r="I9" s="297"/>
      <c r="J9" s="298"/>
    </row>
    <row r="10" spans="1:20" s="115" customFormat="1" ht="15" customHeight="1" x14ac:dyDescent="0.2">
      <c r="A10" s="116" t="s">
        <v>9</v>
      </c>
      <c r="B10" s="116"/>
      <c r="C10" s="116"/>
      <c r="D10" s="116"/>
      <c r="E10" s="116"/>
      <c r="L10" s="92"/>
    </row>
    <row r="11" spans="1:20" s="115" customFormat="1" ht="15" customHeight="1" x14ac:dyDescent="0.2"/>
    <row r="12" spans="1:20" s="118" customFormat="1" ht="15" customHeight="1" x14ac:dyDescent="0.2">
      <c r="A12" s="117" t="s">
        <v>4</v>
      </c>
      <c r="B12" s="112"/>
      <c r="C12" s="112"/>
      <c r="D12" s="112"/>
      <c r="E12" s="112"/>
      <c r="F12" s="112"/>
      <c r="G12" s="112"/>
      <c r="H12" s="112"/>
      <c r="L12" s="119" t="s">
        <v>49</v>
      </c>
      <c r="M12" s="120"/>
      <c r="N12" s="120"/>
      <c r="O12" s="120"/>
      <c r="P12" s="120"/>
      <c r="Q12" s="120"/>
      <c r="R12" s="120"/>
      <c r="S12" s="120"/>
      <c r="T12" s="121"/>
    </row>
    <row r="13" spans="1:20" s="118" customFormat="1" ht="15" customHeight="1" x14ac:dyDescent="0.2">
      <c r="A13" s="117" t="s">
        <v>2</v>
      </c>
      <c r="B13" s="112"/>
      <c r="C13" s="112"/>
      <c r="D13" s="112"/>
      <c r="E13" s="112"/>
      <c r="F13" s="112"/>
      <c r="G13" s="112"/>
      <c r="H13" s="112"/>
      <c r="J13" s="112"/>
      <c r="L13" s="122"/>
      <c r="M13" s="123"/>
      <c r="N13" s="123"/>
      <c r="O13" s="123"/>
      <c r="P13" s="123"/>
      <c r="Q13" s="123"/>
      <c r="R13" s="123"/>
      <c r="S13" s="123"/>
      <c r="T13" s="124"/>
    </row>
    <row r="14" spans="1:20" s="118" customFormat="1" ht="15" customHeight="1" x14ac:dyDescent="0.2">
      <c r="A14" s="117" t="s">
        <v>0</v>
      </c>
      <c r="B14" s="112"/>
      <c r="C14" s="112"/>
      <c r="D14" s="112"/>
      <c r="E14" s="112"/>
      <c r="F14" s="112"/>
      <c r="G14" s="112"/>
      <c r="H14" s="112"/>
      <c r="I14" s="112"/>
      <c r="J14" s="112"/>
      <c r="L14" s="122"/>
      <c r="M14" s="123"/>
      <c r="N14" s="123"/>
      <c r="O14" s="123"/>
      <c r="P14" s="123"/>
      <c r="Q14" s="123"/>
      <c r="R14" s="123"/>
      <c r="S14" s="123"/>
      <c r="T14" s="124"/>
    </row>
    <row r="15" spans="1:20" s="118" customFormat="1" ht="15" customHeight="1" x14ac:dyDescent="0.2">
      <c r="A15" s="117" t="s">
        <v>1</v>
      </c>
      <c r="B15" s="112"/>
      <c r="C15" s="112"/>
      <c r="D15" s="112"/>
      <c r="E15" s="112"/>
      <c r="F15" s="112"/>
      <c r="G15" s="112"/>
      <c r="H15" s="112"/>
      <c r="I15" s="112"/>
      <c r="J15" s="112"/>
      <c r="L15" s="122"/>
      <c r="M15" s="123"/>
      <c r="N15" s="123"/>
      <c r="O15" s="123"/>
      <c r="P15" s="123"/>
      <c r="Q15" s="123"/>
      <c r="R15" s="123"/>
      <c r="S15" s="123"/>
      <c r="T15" s="124"/>
    </row>
    <row r="16" spans="1:20" s="118" customFormat="1" ht="15" customHeight="1" x14ac:dyDescent="0.2">
      <c r="B16" s="112"/>
      <c r="C16" s="112"/>
      <c r="D16" s="112"/>
      <c r="E16" s="112"/>
      <c r="F16" s="112"/>
      <c r="G16" s="112"/>
      <c r="H16" s="112"/>
      <c r="I16" s="112"/>
      <c r="J16" s="112"/>
      <c r="L16" s="125"/>
      <c r="M16" s="126"/>
      <c r="N16" s="126"/>
      <c r="O16" s="126"/>
      <c r="P16" s="126"/>
      <c r="Q16" s="126"/>
      <c r="R16" s="126"/>
      <c r="S16" s="126"/>
      <c r="T16" s="127"/>
    </row>
    <row r="17" spans="1:20" s="128" customFormat="1" ht="18" customHeight="1" x14ac:dyDescent="0.2">
      <c r="A17" s="118"/>
      <c r="B17" s="118"/>
      <c r="C17" s="118"/>
      <c r="D17" s="118"/>
      <c r="E17" s="118"/>
      <c r="F17" s="112"/>
      <c r="G17" s="112"/>
      <c r="H17" s="112"/>
      <c r="I17" s="112"/>
      <c r="J17" s="112"/>
      <c r="L17" s="129" t="s">
        <v>50</v>
      </c>
      <c r="M17" s="130"/>
      <c r="N17" s="130"/>
      <c r="O17" s="131"/>
      <c r="P17" s="302">
        <f ca="1">TODAY()</f>
        <v>43739</v>
      </c>
      <c r="Q17" s="302"/>
      <c r="R17" s="302"/>
      <c r="S17" s="302"/>
      <c r="T17" s="302"/>
    </row>
    <row r="18" spans="1:20" ht="20.100000000000001" customHeight="1" x14ac:dyDescent="0.2">
      <c r="L18" s="132" t="s">
        <v>27</v>
      </c>
      <c r="M18" s="133"/>
      <c r="N18" s="133"/>
      <c r="O18" s="134"/>
      <c r="P18" s="299" t="s">
        <v>74</v>
      </c>
      <c r="Q18" s="300"/>
      <c r="R18" s="300"/>
      <c r="S18" s="300"/>
      <c r="T18" s="301"/>
    </row>
    <row r="19" spans="1:20" s="6" customFormat="1" ht="12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0.100000000000001" customHeight="1" x14ac:dyDescent="0.2">
      <c r="A20" s="327" t="s">
        <v>11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9"/>
    </row>
    <row r="21" spans="1:20" ht="12" customHeight="1" x14ac:dyDescent="0.2">
      <c r="A21" s="309" t="s">
        <v>98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1"/>
    </row>
    <row r="22" spans="1:20" ht="12" customHeight="1" x14ac:dyDescent="0.2">
      <c r="A22" s="312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4"/>
    </row>
    <row r="23" spans="1:20" ht="12" customHeight="1" x14ac:dyDescent="0.2">
      <c r="A23" s="315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7"/>
    </row>
    <row r="24" spans="1:20" ht="12" customHeight="1" x14ac:dyDescent="0.2">
      <c r="C24" s="6"/>
      <c r="D24" s="6"/>
      <c r="E24" s="6"/>
      <c r="F24" s="6"/>
      <c r="G24" s="6"/>
      <c r="H24" s="6"/>
      <c r="I24" s="6"/>
      <c r="J24" s="6"/>
      <c r="K24" s="6"/>
      <c r="T24" s="9"/>
    </row>
    <row r="25" spans="1:20" s="135" customFormat="1" ht="15" customHeight="1" x14ac:dyDescent="0.2">
      <c r="A25" s="88" t="s">
        <v>63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</row>
    <row r="26" spans="1:20" s="115" customFormat="1" ht="5.0999999999999996" customHeight="1" x14ac:dyDescent="0.2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8"/>
      <c r="T26" s="139"/>
    </row>
    <row r="27" spans="1:20" s="135" customFormat="1" ht="15" customHeight="1" x14ac:dyDescent="0.2">
      <c r="A27" s="318" t="s">
        <v>51</v>
      </c>
      <c r="B27" s="319"/>
      <c r="C27" s="319"/>
      <c r="D27" s="319"/>
      <c r="E27" s="320"/>
      <c r="F27" s="321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3"/>
      <c r="T27" s="107"/>
    </row>
    <row r="28" spans="1:20" s="135" customFormat="1" ht="15" customHeight="1" x14ac:dyDescent="0.2">
      <c r="A28" s="318"/>
      <c r="B28" s="319"/>
      <c r="C28" s="319"/>
      <c r="D28" s="319"/>
      <c r="E28" s="320"/>
      <c r="F28" s="324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6"/>
      <c r="T28" s="107"/>
    </row>
    <row r="29" spans="1:20" s="135" customFormat="1" ht="5.0999999999999996" customHeight="1" x14ac:dyDescent="0.2">
      <c r="A29" s="175"/>
      <c r="B29" s="176"/>
      <c r="C29" s="176"/>
      <c r="D29" s="176"/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07"/>
    </row>
    <row r="30" spans="1:20" s="10" customFormat="1" ht="18" customHeight="1" x14ac:dyDescent="0.2">
      <c r="A30" s="336" t="s">
        <v>88</v>
      </c>
      <c r="B30" s="337"/>
      <c r="C30" s="337"/>
      <c r="D30" s="337"/>
      <c r="E30" s="338"/>
      <c r="F30" s="303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32" t="str">
        <f>IF(F30="","Name","")</f>
        <v>Name</v>
      </c>
      <c r="S30" s="333"/>
      <c r="T30" s="87"/>
    </row>
    <row r="31" spans="1:20" s="10" customFormat="1" ht="18" customHeight="1" x14ac:dyDescent="0.2">
      <c r="A31" s="336"/>
      <c r="B31" s="337"/>
      <c r="C31" s="337"/>
      <c r="D31" s="337"/>
      <c r="E31" s="338"/>
      <c r="F31" s="307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34" t="str">
        <f>IF(F31="","Straße","")</f>
        <v>Straße</v>
      </c>
      <c r="S31" s="335"/>
      <c r="T31" s="87"/>
    </row>
    <row r="32" spans="1:20" s="10" customFormat="1" ht="18" customHeight="1" x14ac:dyDescent="0.2">
      <c r="A32" s="336"/>
      <c r="B32" s="337"/>
      <c r="C32" s="337"/>
      <c r="D32" s="337"/>
      <c r="E32" s="338"/>
      <c r="F32" s="305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30" t="str">
        <f>IF(F32="","PLZ Ort","")</f>
        <v>PLZ Ort</v>
      </c>
      <c r="S32" s="331"/>
      <c r="T32" s="87"/>
    </row>
    <row r="33" spans="1:20" ht="5.0999999999999996" customHeight="1" x14ac:dyDescent="0.2">
      <c r="A33" s="7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53"/>
    </row>
    <row r="34" spans="1:20" s="128" customFormat="1" ht="18" customHeight="1" x14ac:dyDescent="0.2">
      <c r="A34" s="140" t="s">
        <v>15</v>
      </c>
      <c r="B34" s="92"/>
      <c r="C34" s="92"/>
      <c r="D34" s="92"/>
      <c r="E34" s="141"/>
      <c r="F34" s="342"/>
      <c r="G34" s="343"/>
      <c r="H34" s="343"/>
      <c r="I34" s="343"/>
      <c r="J34" s="344"/>
      <c r="K34" s="141"/>
      <c r="L34" s="141"/>
      <c r="M34" s="142" t="s">
        <v>52</v>
      </c>
      <c r="N34" s="342"/>
      <c r="O34" s="343"/>
      <c r="P34" s="343"/>
      <c r="Q34" s="343"/>
      <c r="R34" s="343"/>
      <c r="S34" s="344"/>
      <c r="T34" s="143"/>
    </row>
    <row r="35" spans="1:20" s="115" customFormat="1" ht="5.0999999999999996" customHeight="1" x14ac:dyDescent="0.2">
      <c r="A35" s="144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101"/>
    </row>
    <row r="36" spans="1:20" s="128" customFormat="1" ht="18" customHeight="1" x14ac:dyDescent="0.2">
      <c r="A36" s="140" t="s">
        <v>53</v>
      </c>
      <c r="B36" s="145"/>
      <c r="C36" s="145"/>
      <c r="D36" s="145"/>
      <c r="E36" s="141"/>
      <c r="F36" s="345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7"/>
      <c r="T36" s="143"/>
    </row>
    <row r="37" spans="1:20" s="115" customFormat="1" ht="5.0999999999999996" customHeight="1" x14ac:dyDescent="0.2">
      <c r="A37" s="14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01"/>
    </row>
    <row r="38" spans="1:20" s="115" customFormat="1" ht="18" customHeight="1" x14ac:dyDescent="0.2">
      <c r="A38" s="146" t="s">
        <v>54</v>
      </c>
      <c r="B38" s="92"/>
      <c r="C38" s="92"/>
      <c r="D38" s="92"/>
      <c r="E38" s="92"/>
      <c r="F38" s="92"/>
      <c r="G38" s="92"/>
      <c r="H38" s="339"/>
      <c r="I38" s="340"/>
      <c r="J38" s="341"/>
      <c r="K38" s="92"/>
      <c r="L38" s="92"/>
      <c r="M38" s="92"/>
      <c r="N38" s="92"/>
      <c r="O38" s="92"/>
      <c r="P38" s="147" t="s">
        <v>55</v>
      </c>
      <c r="Q38" s="339"/>
      <c r="R38" s="340"/>
      <c r="S38" s="341"/>
      <c r="T38" s="101"/>
    </row>
    <row r="39" spans="1:20" s="115" customFormat="1" ht="5.0999999999999996" customHeight="1" x14ac:dyDescent="0.2">
      <c r="A39" s="144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101"/>
    </row>
    <row r="40" spans="1:20" s="115" customFormat="1" ht="18" customHeight="1" x14ac:dyDescent="0.2">
      <c r="A40" s="146" t="s">
        <v>56</v>
      </c>
      <c r="B40" s="92"/>
      <c r="C40" s="92"/>
      <c r="D40" s="92"/>
      <c r="E40" s="92"/>
      <c r="F40" s="92"/>
      <c r="G40" s="92"/>
      <c r="H40" s="339"/>
      <c r="I40" s="340"/>
      <c r="J40" s="341"/>
      <c r="K40" s="148"/>
      <c r="L40" s="148"/>
      <c r="M40" s="148"/>
      <c r="N40" s="148"/>
      <c r="O40" s="148"/>
      <c r="P40" s="147" t="s">
        <v>5</v>
      </c>
      <c r="Q40" s="339"/>
      <c r="R40" s="340"/>
      <c r="S40" s="341"/>
      <c r="T40" s="101"/>
    </row>
    <row r="41" spans="1:20" s="115" customFormat="1" ht="5.0999999999999996" customHeight="1" x14ac:dyDescent="0.2">
      <c r="A41" s="146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101"/>
    </row>
    <row r="42" spans="1:20" s="115" customFormat="1" ht="18" customHeight="1" x14ac:dyDescent="0.2">
      <c r="A42" s="146"/>
      <c r="B42" s="92" t="s">
        <v>57</v>
      </c>
      <c r="C42" s="92"/>
      <c r="D42" s="92"/>
      <c r="E42" s="92"/>
      <c r="F42" s="92"/>
      <c r="G42" s="147"/>
      <c r="H42" s="356">
        <f>H40</f>
        <v>0</v>
      </c>
      <c r="I42" s="357"/>
      <c r="J42" s="358"/>
      <c r="K42" s="92"/>
      <c r="L42" s="92"/>
      <c r="M42" s="92"/>
      <c r="N42" s="92"/>
      <c r="O42" s="92"/>
      <c r="P42" s="147" t="s">
        <v>5</v>
      </c>
      <c r="Q42" s="356">
        <f>Q40</f>
        <v>0</v>
      </c>
      <c r="R42" s="357"/>
      <c r="S42" s="358"/>
      <c r="T42" s="101"/>
    </row>
    <row r="43" spans="1:20" s="115" customFormat="1" ht="5.0999999999999996" customHeight="1" x14ac:dyDescent="0.2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1"/>
      <c r="L43" s="150"/>
      <c r="M43" s="150"/>
      <c r="N43" s="150"/>
      <c r="O43" s="150"/>
      <c r="P43" s="150"/>
      <c r="Q43" s="150"/>
      <c r="R43" s="150"/>
      <c r="S43" s="150"/>
      <c r="T43" s="152"/>
    </row>
    <row r="44" spans="1:20" s="115" customFormat="1" ht="12" customHeight="1" x14ac:dyDescent="0.2">
      <c r="K44" s="154"/>
    </row>
    <row r="45" spans="1:20" s="115" customFormat="1" ht="5.0999999999999996" customHeight="1" x14ac:dyDescent="0.2">
      <c r="A45" s="136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6"/>
    </row>
    <row r="46" spans="1:20" s="115" customFormat="1" ht="12" customHeight="1" x14ac:dyDescent="0.2">
      <c r="A46" s="157"/>
      <c r="B46" s="348" t="s">
        <v>58</v>
      </c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92"/>
      <c r="P46" s="93"/>
      <c r="Q46" s="93"/>
      <c r="R46" s="93"/>
      <c r="S46" s="93"/>
      <c r="T46" s="158"/>
    </row>
    <row r="47" spans="1:20" s="115" customFormat="1" ht="18" customHeight="1" x14ac:dyDescent="0.2">
      <c r="A47" s="144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159" t="s">
        <v>59</v>
      </c>
      <c r="P47" s="350"/>
      <c r="Q47" s="351"/>
      <c r="R47" s="351"/>
      <c r="S47" s="352"/>
      <c r="T47" s="160"/>
    </row>
    <row r="48" spans="1:20" s="115" customFormat="1" ht="8.1" customHeight="1" x14ac:dyDescent="0.2">
      <c r="A48" s="149"/>
      <c r="B48" s="150"/>
      <c r="C48" s="150"/>
      <c r="D48" s="150"/>
      <c r="E48" s="150"/>
      <c r="F48" s="150"/>
      <c r="G48" s="150"/>
      <c r="H48" s="150"/>
      <c r="I48" s="161"/>
      <c r="J48" s="162"/>
      <c r="K48" s="162"/>
      <c r="L48" s="163"/>
      <c r="M48" s="163"/>
      <c r="N48" s="163"/>
      <c r="O48" s="163"/>
      <c r="P48" s="162"/>
      <c r="Q48" s="162"/>
      <c r="R48" s="162"/>
      <c r="S48" s="162"/>
      <c r="T48" s="164"/>
    </row>
    <row r="49" spans="1:27" s="115" customFormat="1" ht="5.0999999999999996" customHeight="1" x14ac:dyDescent="0.2">
      <c r="A49" s="136"/>
      <c r="B49" s="137"/>
      <c r="C49" s="137"/>
      <c r="D49" s="137"/>
      <c r="E49" s="137"/>
      <c r="F49" s="137"/>
      <c r="G49" s="137"/>
      <c r="H49" s="137"/>
      <c r="I49" s="165"/>
      <c r="J49" s="166"/>
      <c r="K49" s="166"/>
      <c r="L49" s="167"/>
      <c r="M49" s="167"/>
      <c r="N49" s="167"/>
      <c r="O49" s="167"/>
      <c r="P49" s="166"/>
      <c r="Q49" s="166"/>
      <c r="R49" s="166"/>
      <c r="S49" s="166"/>
      <c r="T49" s="168"/>
    </row>
    <row r="50" spans="1:27" s="115" customFormat="1" ht="12" customHeight="1" x14ac:dyDescent="0.2">
      <c r="A50" s="144"/>
      <c r="B50" s="348" t="s">
        <v>60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169"/>
      <c r="P50" s="170"/>
      <c r="Q50" s="170"/>
      <c r="R50" s="170"/>
      <c r="S50" s="170"/>
      <c r="T50" s="160"/>
    </row>
    <row r="51" spans="1:27" s="115" customFormat="1" ht="18" customHeight="1" x14ac:dyDescent="0.2">
      <c r="A51" s="144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159" t="s">
        <v>59</v>
      </c>
      <c r="P51" s="350"/>
      <c r="Q51" s="351"/>
      <c r="R51" s="351"/>
      <c r="S51" s="352"/>
      <c r="T51" s="160"/>
    </row>
    <row r="52" spans="1:27" s="115" customFormat="1" ht="5.0999999999999996" customHeight="1" x14ac:dyDescent="0.2">
      <c r="A52" s="144"/>
      <c r="B52" s="92"/>
      <c r="C52" s="92"/>
      <c r="D52" s="92"/>
      <c r="E52" s="92"/>
      <c r="F52" s="92"/>
      <c r="G52" s="92"/>
      <c r="H52" s="92"/>
      <c r="I52" s="99"/>
      <c r="J52" s="170"/>
      <c r="K52" s="170"/>
      <c r="L52" s="169"/>
      <c r="M52" s="169"/>
      <c r="N52" s="169"/>
      <c r="O52" s="169"/>
      <c r="P52" s="169"/>
      <c r="Q52" s="169"/>
      <c r="R52" s="169"/>
      <c r="S52" s="169"/>
      <c r="T52" s="160"/>
    </row>
    <row r="53" spans="1:27" s="115" customFormat="1" ht="12" customHeight="1" x14ac:dyDescent="0.2">
      <c r="A53" s="144"/>
      <c r="B53" s="348" t="s">
        <v>61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169"/>
      <c r="P53" s="169"/>
      <c r="Q53" s="169"/>
      <c r="R53" s="169"/>
      <c r="S53" s="169"/>
      <c r="T53" s="160"/>
    </row>
    <row r="54" spans="1:27" s="115" customFormat="1" ht="18" customHeight="1" x14ac:dyDescent="0.2">
      <c r="A54" s="144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159" t="s">
        <v>59</v>
      </c>
      <c r="P54" s="350"/>
      <c r="Q54" s="351"/>
      <c r="R54" s="351"/>
      <c r="S54" s="352"/>
      <c r="T54" s="160"/>
    </row>
    <row r="55" spans="1:27" s="115" customFormat="1" ht="5.0999999999999996" customHeight="1" x14ac:dyDescent="0.2">
      <c r="A55" s="144"/>
      <c r="B55" s="92"/>
      <c r="C55" s="92"/>
      <c r="D55" s="92"/>
      <c r="E55" s="92"/>
      <c r="F55" s="92"/>
      <c r="G55" s="92"/>
      <c r="H55" s="92"/>
      <c r="I55" s="99"/>
      <c r="J55" s="170"/>
      <c r="K55" s="170"/>
      <c r="L55" s="169"/>
      <c r="M55" s="169"/>
      <c r="N55" s="169"/>
      <c r="O55" s="169"/>
      <c r="P55" s="169"/>
      <c r="Q55" s="169"/>
      <c r="R55" s="169"/>
      <c r="S55" s="169"/>
      <c r="T55" s="160"/>
    </row>
    <row r="56" spans="1:27" s="115" customFormat="1" ht="12" customHeight="1" x14ac:dyDescent="0.2">
      <c r="A56" s="144"/>
      <c r="B56" s="348" t="s">
        <v>62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169"/>
      <c r="P56" s="170"/>
      <c r="Q56" s="170"/>
      <c r="R56" s="170"/>
      <c r="S56" s="170"/>
      <c r="T56" s="160"/>
    </row>
    <row r="57" spans="1:27" s="115" customFormat="1" ht="18" customHeight="1" x14ac:dyDescent="0.2">
      <c r="A57" s="144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159" t="s">
        <v>59</v>
      </c>
      <c r="P57" s="353">
        <f>ROUND(P51,2)-ROUND(P54,2)</f>
        <v>0</v>
      </c>
      <c r="Q57" s="354"/>
      <c r="R57" s="354"/>
      <c r="S57" s="355"/>
      <c r="T57" s="171"/>
    </row>
    <row r="58" spans="1:27" s="115" customFormat="1" ht="8.1" customHeight="1" x14ac:dyDescent="0.2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72"/>
      <c r="L58" s="172"/>
      <c r="M58" s="172"/>
      <c r="N58" s="172"/>
      <c r="O58" s="172"/>
      <c r="P58" s="172"/>
      <c r="Q58" s="173"/>
      <c r="R58" s="173"/>
      <c r="S58" s="173"/>
      <c r="T58" s="174"/>
    </row>
    <row r="59" spans="1:27" ht="12" customHeight="1" x14ac:dyDescent="0.2">
      <c r="D59" s="6"/>
      <c r="E59" s="6"/>
      <c r="F59" s="6"/>
      <c r="G59" s="6"/>
      <c r="H59" s="6"/>
      <c r="I59" s="6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5"/>
    </row>
    <row r="60" spans="1:27" ht="5.0999999999999996" customHeight="1" x14ac:dyDescent="0.2">
      <c r="A60" s="16"/>
      <c r="B60" s="16"/>
      <c r="C60" s="16"/>
      <c r="D60" s="6"/>
      <c r="E60" s="6"/>
      <c r="F60" s="6"/>
      <c r="G60" s="6"/>
      <c r="H60" s="6"/>
      <c r="I60" s="6"/>
      <c r="J60" s="13"/>
      <c r="K60" s="14"/>
      <c r="L60" s="14"/>
      <c r="M60" s="14"/>
      <c r="N60" s="14"/>
      <c r="O60" s="14"/>
      <c r="P60" s="14"/>
      <c r="Q60" s="14"/>
      <c r="R60" s="14"/>
      <c r="S60" s="14"/>
      <c r="T60" s="15"/>
    </row>
    <row r="61" spans="1:27" ht="12" customHeight="1" x14ac:dyDescent="0.2">
      <c r="A61" s="17">
        <v>1</v>
      </c>
      <c r="B61" s="18" t="s">
        <v>23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 customHeight="1" x14ac:dyDescent="0.2">
      <c r="A62" s="17"/>
      <c r="B62" s="18" t="s">
        <v>24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 customHeight="1" x14ac:dyDescent="0.2">
      <c r="A63" s="17"/>
      <c r="B63" s="18" t="s">
        <v>25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 customHeight="1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1" ht="12" customHeight="1" x14ac:dyDescent="0.2">
      <c r="A65" s="5" t="str">
        <f>Änderungsdoku!$A$5</f>
        <v>VWN Förderung der Familienerholung (Überregionale Familienförderung)</v>
      </c>
    </row>
    <row r="66" spans="1:1" ht="12" customHeight="1" x14ac:dyDescent="0.2">
      <c r="A66" s="20" t="str">
        <f>CONCATENATE("Formularversion: ",LOOKUP(2,1/(Änderungsdoku!$A$1:$A$980&lt;&gt;""),Änderungsdoku!A:A)," vom ",TEXT(VLOOKUP(LOOKUP(2,1/(Änderungsdoku!$A$1:$A$980&lt;&gt;""),Änderungsdoku!A:A),Änderungsdoku!$A$1:$B$980,2,FALSE),"TT.MM.JJ"))</f>
        <v>Formularversion: V 1.0 vom 01.10.19</v>
      </c>
    </row>
  </sheetData>
  <sheetProtection password="EDE9" sheet="1" objects="1" scenarios="1"/>
  <mergeCells count="36">
    <mergeCell ref="B53:N54"/>
    <mergeCell ref="P54:S54"/>
    <mergeCell ref="B56:N57"/>
    <mergeCell ref="P57:S57"/>
    <mergeCell ref="H42:J42"/>
    <mergeCell ref="Q42:S42"/>
    <mergeCell ref="B46:N47"/>
    <mergeCell ref="P47:S47"/>
    <mergeCell ref="B50:N51"/>
    <mergeCell ref="P51:S51"/>
    <mergeCell ref="Q38:S38"/>
    <mergeCell ref="H40:J40"/>
    <mergeCell ref="Q40:S40"/>
    <mergeCell ref="F34:J34"/>
    <mergeCell ref="N34:S34"/>
    <mergeCell ref="F36:S36"/>
    <mergeCell ref="H38:J38"/>
    <mergeCell ref="P18:T18"/>
    <mergeCell ref="P17:T17"/>
    <mergeCell ref="F30:Q30"/>
    <mergeCell ref="F32:Q32"/>
    <mergeCell ref="F31:Q31"/>
    <mergeCell ref="A21:T23"/>
    <mergeCell ref="A27:E28"/>
    <mergeCell ref="F27:S28"/>
    <mergeCell ref="A20:T20"/>
    <mergeCell ref="R32:S32"/>
    <mergeCell ref="R30:S30"/>
    <mergeCell ref="R31:S31"/>
    <mergeCell ref="A30:E32"/>
    <mergeCell ref="A5:J5"/>
    <mergeCell ref="A6:J6"/>
    <mergeCell ref="A7:J7"/>
    <mergeCell ref="A8:J8"/>
    <mergeCell ref="A9:C9"/>
    <mergeCell ref="D9:J9"/>
  </mergeCells>
  <phoneticPr fontId="9" type="noConversion"/>
  <conditionalFormatting sqref="Q42 H42">
    <cfRule type="cellIs" dxfId="5" priority="2" stopIfTrue="1" operator="equal">
      <formula>0</formula>
    </cfRule>
  </conditionalFormatting>
  <dataValidations count="2">
    <dataValidation type="date" allowBlank="1" showErrorMessage="1" errorTitle="Datum" error="Das Datum muss zwischen 01.01.2014 und 31.12.2023 liegen!" sqref="H38:J38 Q38:S38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H40:J40 Q40:S40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67"/>
  <sheetViews>
    <sheetView showGridLines="0" zoomScaleNormal="100" workbookViewId="0">
      <selection activeCell="I1" sqref="I1:K1"/>
    </sheetView>
  </sheetViews>
  <sheetFormatPr baseColWidth="10" defaultRowHeight="12" customHeight="1" x14ac:dyDescent="0.2"/>
  <cols>
    <col min="1" max="1" width="6.7109375" style="6" customWidth="1"/>
    <col min="2" max="7" width="10.7109375" style="6" customWidth="1"/>
    <col min="8" max="8" width="1.7109375" style="6" customWidth="1"/>
    <col min="9" max="9" width="10.7109375" style="6" customWidth="1"/>
    <col min="10" max="10" width="9.7109375" style="6" customWidth="1"/>
    <col min="11" max="11" width="0.85546875" style="6" customWidth="1"/>
    <col min="12" max="12" width="12.7109375" style="6" hidden="1" customWidth="1"/>
    <col min="13" max="13" width="10.85546875" style="6" bestFit="1" customWidth="1"/>
    <col min="14" max="14" width="10.85546875" style="6" customWidth="1"/>
    <col min="15" max="16384" width="11.42578125" style="6"/>
  </cols>
  <sheetData>
    <row r="1" spans="1:12" ht="15" customHeight="1" x14ac:dyDescent="0.2">
      <c r="B1" s="21"/>
      <c r="C1" s="21"/>
      <c r="D1" s="21"/>
      <c r="E1" s="21"/>
      <c r="F1" s="22"/>
      <c r="G1" s="23" t="s">
        <v>27</v>
      </c>
      <c r="H1" s="23"/>
      <c r="I1" s="359" t="str">
        <f>'Seite 1'!$P$18</f>
        <v>F-FF</v>
      </c>
      <c r="J1" s="359"/>
      <c r="K1" s="359"/>
      <c r="L1" s="282"/>
    </row>
    <row r="2" spans="1:12" ht="15" customHeight="1" x14ac:dyDescent="0.2">
      <c r="A2" s="21"/>
      <c r="B2" s="21"/>
      <c r="C2" s="21"/>
      <c r="D2" s="21"/>
      <c r="E2" s="21"/>
      <c r="F2" s="22"/>
      <c r="G2" s="1" t="s">
        <v>28</v>
      </c>
      <c r="H2" s="1"/>
      <c r="I2" s="360">
        <f ca="1">'Seite 1'!$P$17</f>
        <v>43739</v>
      </c>
      <c r="J2" s="360"/>
      <c r="K2" s="360"/>
      <c r="L2" s="282"/>
    </row>
    <row r="3" spans="1:12" ht="12" customHeight="1" x14ac:dyDescent="0.2">
      <c r="G3" s="24"/>
      <c r="H3" s="24"/>
      <c r="I3" s="24"/>
      <c r="J3" s="24"/>
      <c r="K3" s="24"/>
      <c r="L3" s="282"/>
    </row>
    <row r="4" spans="1:12" ht="15" customHeight="1" x14ac:dyDescent="0.2">
      <c r="A4" s="57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282"/>
    </row>
    <row r="5" spans="1:12" ht="5.0999999999999996" customHeight="1" x14ac:dyDescent="0.2">
      <c r="A5" s="62"/>
      <c r="B5" s="265"/>
      <c r="C5" s="265"/>
      <c r="D5" s="265"/>
      <c r="E5" s="265"/>
      <c r="F5" s="265"/>
      <c r="G5" s="265"/>
      <c r="H5" s="265"/>
      <c r="I5" s="265"/>
      <c r="J5" s="265"/>
      <c r="K5" s="66"/>
      <c r="L5" s="282"/>
    </row>
    <row r="6" spans="1:12" ht="15" customHeight="1" x14ac:dyDescent="0.2">
      <c r="A6" s="266" t="s">
        <v>92</v>
      </c>
      <c r="B6" s="267"/>
      <c r="C6" s="267"/>
      <c r="D6" s="268"/>
      <c r="E6" s="268"/>
      <c r="F6" s="268"/>
      <c r="G6" s="269"/>
      <c r="H6" s="269"/>
      <c r="I6" s="269"/>
      <c r="J6" s="269"/>
      <c r="K6" s="67"/>
      <c r="L6" s="282"/>
    </row>
    <row r="7" spans="1:12" ht="15" customHeight="1" x14ac:dyDescent="0.2">
      <c r="A7" s="62" t="s">
        <v>89</v>
      </c>
      <c r="B7" s="65"/>
      <c r="C7" s="270"/>
      <c r="D7" s="271"/>
      <c r="E7" s="272"/>
      <c r="F7" s="272"/>
      <c r="G7" s="272"/>
      <c r="H7" s="272"/>
      <c r="I7" s="272"/>
      <c r="J7" s="65"/>
      <c r="K7" s="67"/>
      <c r="L7" s="282"/>
    </row>
    <row r="8" spans="1:12" ht="15" customHeight="1" x14ac:dyDescent="0.2">
      <c r="A8" s="62" t="s">
        <v>112</v>
      </c>
      <c r="B8" s="65"/>
      <c r="C8" s="270"/>
      <c r="D8" s="271"/>
      <c r="E8" s="272"/>
      <c r="F8" s="272"/>
      <c r="G8" s="272"/>
      <c r="H8" s="272"/>
      <c r="I8" s="272"/>
      <c r="J8" s="65"/>
      <c r="K8" s="67"/>
      <c r="L8" s="282"/>
    </row>
    <row r="9" spans="1:12" ht="15" customHeight="1" x14ac:dyDescent="0.2">
      <c r="A9" s="62" t="s">
        <v>113</v>
      </c>
      <c r="B9" s="65"/>
      <c r="C9" s="270"/>
      <c r="D9" s="271"/>
      <c r="E9" s="272"/>
      <c r="F9" s="272"/>
      <c r="G9" s="272"/>
      <c r="H9" s="272"/>
      <c r="I9" s="272"/>
      <c r="J9" s="65"/>
      <c r="K9" s="67"/>
      <c r="L9" s="282"/>
    </row>
    <row r="10" spans="1:12" ht="15" customHeight="1" x14ac:dyDescent="0.2">
      <c r="A10" s="62" t="s">
        <v>90</v>
      </c>
      <c r="B10" s="65"/>
      <c r="C10" s="270"/>
      <c r="D10" s="271"/>
      <c r="E10" s="272"/>
      <c r="F10" s="272"/>
      <c r="G10" s="272"/>
      <c r="H10" s="272"/>
      <c r="I10" s="272"/>
      <c r="J10" s="65"/>
      <c r="K10" s="67"/>
      <c r="L10" s="282"/>
    </row>
    <row r="11" spans="1:12" ht="15" customHeight="1" x14ac:dyDescent="0.2">
      <c r="A11" s="62" t="s">
        <v>91</v>
      </c>
      <c r="B11" s="65"/>
      <c r="C11" s="65"/>
      <c r="D11" s="272"/>
      <c r="E11" s="272"/>
      <c r="F11" s="272"/>
      <c r="G11" s="272"/>
      <c r="H11" s="272"/>
      <c r="I11" s="272"/>
      <c r="J11" s="65"/>
      <c r="K11" s="67"/>
      <c r="L11" s="282"/>
    </row>
    <row r="12" spans="1:12" ht="15" customHeight="1" x14ac:dyDescent="0.2">
      <c r="A12" s="62" t="s">
        <v>99</v>
      </c>
      <c r="B12" s="65"/>
      <c r="C12" s="270"/>
      <c r="D12" s="271"/>
      <c r="E12" s="272"/>
      <c r="F12" s="272"/>
      <c r="G12" s="272"/>
      <c r="H12" s="272"/>
      <c r="I12" s="272"/>
      <c r="J12" s="65"/>
      <c r="K12" s="67"/>
      <c r="L12" s="282"/>
    </row>
    <row r="13" spans="1:12" ht="5.0999999999999996" customHeight="1" x14ac:dyDescent="0.2">
      <c r="A13" s="273"/>
      <c r="B13" s="65"/>
      <c r="C13" s="65"/>
      <c r="D13" s="65"/>
      <c r="E13" s="65"/>
      <c r="F13" s="65"/>
      <c r="G13" s="65"/>
      <c r="H13" s="65"/>
      <c r="I13" s="65"/>
      <c r="J13" s="65"/>
      <c r="K13" s="67"/>
      <c r="L13" s="282"/>
    </row>
    <row r="14" spans="1:12" ht="5.0999999999999996" customHeight="1" x14ac:dyDescent="0.2">
      <c r="A14" s="64"/>
      <c r="B14" s="61"/>
      <c r="C14" s="61"/>
      <c r="D14" s="61"/>
      <c r="E14" s="61"/>
      <c r="F14" s="61"/>
      <c r="G14" s="61"/>
      <c r="H14" s="61"/>
      <c r="I14" s="61"/>
      <c r="J14" s="61"/>
      <c r="K14" s="66"/>
      <c r="L14" s="282"/>
    </row>
    <row r="15" spans="1:12" ht="12" customHeight="1" x14ac:dyDescent="0.2">
      <c r="A15" s="62" t="s">
        <v>37</v>
      </c>
      <c r="B15" s="65"/>
      <c r="C15" s="65"/>
      <c r="D15" s="65"/>
      <c r="E15" s="65"/>
      <c r="F15" s="65"/>
      <c r="G15" s="65"/>
      <c r="H15" s="65"/>
      <c r="I15" s="65"/>
      <c r="J15" s="65"/>
      <c r="K15" s="67"/>
      <c r="L15" s="282"/>
    </row>
    <row r="16" spans="1:12" ht="12" customHeight="1" x14ac:dyDescent="0.2">
      <c r="A16" s="62" t="s">
        <v>38</v>
      </c>
      <c r="B16" s="65"/>
      <c r="C16" s="65"/>
      <c r="D16" s="65"/>
      <c r="E16" s="65"/>
      <c r="F16" s="65"/>
      <c r="G16" s="65"/>
      <c r="H16" s="65"/>
      <c r="I16" s="65"/>
      <c r="J16" s="65"/>
      <c r="K16" s="67"/>
      <c r="L16" s="282"/>
    </row>
    <row r="17" spans="1:12" ht="5.0999999999999996" customHeight="1" x14ac:dyDescent="0.2">
      <c r="A17" s="63"/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282"/>
    </row>
    <row r="18" spans="1:12" ht="5.0999999999999996" customHeight="1" x14ac:dyDescent="0.2">
      <c r="A18" s="70"/>
      <c r="K18" s="7"/>
      <c r="L18" s="282"/>
    </row>
    <row r="19" spans="1:12" ht="18" customHeight="1" x14ac:dyDescent="0.2">
      <c r="A19" s="76" t="s">
        <v>39</v>
      </c>
      <c r="B19" s="75"/>
      <c r="C19" s="75"/>
      <c r="D19" s="75"/>
      <c r="E19" s="75"/>
      <c r="F19" s="75"/>
      <c r="G19" s="75"/>
      <c r="H19" s="75"/>
      <c r="I19" s="75"/>
      <c r="J19" s="75"/>
      <c r="K19" s="77"/>
      <c r="L19" s="285" t="b">
        <v>0</v>
      </c>
    </row>
    <row r="20" spans="1:12" ht="5.0999999999999996" customHeight="1" x14ac:dyDescent="0.2">
      <c r="A20" s="70"/>
      <c r="K20" s="7"/>
      <c r="L20" s="282"/>
    </row>
    <row r="21" spans="1:12" ht="12" customHeight="1" x14ac:dyDescent="0.2">
      <c r="A21" s="70"/>
      <c r="K21" s="7"/>
      <c r="L21" s="282"/>
    </row>
    <row r="22" spans="1:12" ht="12" customHeight="1" x14ac:dyDescent="0.2">
      <c r="A22" s="70"/>
      <c r="K22" s="7"/>
      <c r="L22" s="282"/>
    </row>
    <row r="23" spans="1:12" ht="12" customHeight="1" x14ac:dyDescent="0.2">
      <c r="A23" s="70"/>
      <c r="K23" s="7"/>
      <c r="L23" s="282"/>
    </row>
    <row r="24" spans="1:12" ht="12" customHeight="1" x14ac:dyDescent="0.2">
      <c r="A24" s="70"/>
      <c r="K24" s="7"/>
      <c r="L24" s="282"/>
    </row>
    <row r="25" spans="1:12" ht="12" customHeight="1" x14ac:dyDescent="0.2">
      <c r="A25" s="70"/>
      <c r="K25" s="7"/>
      <c r="L25" s="282"/>
    </row>
    <row r="26" spans="1:12" ht="12" customHeight="1" x14ac:dyDescent="0.2">
      <c r="A26" s="70"/>
      <c r="K26" s="7"/>
      <c r="L26" s="282"/>
    </row>
    <row r="27" spans="1:12" ht="12" customHeight="1" x14ac:dyDescent="0.2">
      <c r="A27" s="70"/>
      <c r="K27" s="7"/>
      <c r="L27" s="282"/>
    </row>
    <row r="28" spans="1:12" ht="12" customHeight="1" x14ac:dyDescent="0.2">
      <c r="A28" s="70"/>
      <c r="K28" s="7"/>
      <c r="L28" s="282"/>
    </row>
    <row r="29" spans="1:12" ht="12" customHeight="1" x14ac:dyDescent="0.2">
      <c r="A29" s="70"/>
      <c r="K29" s="7"/>
      <c r="L29" s="282"/>
    </row>
    <row r="30" spans="1:12" ht="12" customHeight="1" x14ac:dyDescent="0.2">
      <c r="A30" s="70"/>
      <c r="K30" s="7"/>
      <c r="L30" s="282"/>
    </row>
    <row r="31" spans="1:12" ht="12" customHeight="1" x14ac:dyDescent="0.2">
      <c r="A31" s="70"/>
      <c r="K31" s="7"/>
      <c r="L31" s="282"/>
    </row>
    <row r="32" spans="1:12" ht="12" customHeight="1" x14ac:dyDescent="0.2">
      <c r="A32" s="70"/>
      <c r="K32" s="7"/>
      <c r="L32" s="282"/>
    </row>
    <row r="33" spans="1:12" ht="12" customHeight="1" x14ac:dyDescent="0.2">
      <c r="A33" s="70"/>
      <c r="K33" s="7"/>
      <c r="L33" s="282"/>
    </row>
    <row r="34" spans="1:12" ht="12" customHeight="1" x14ac:dyDescent="0.2">
      <c r="A34" s="70"/>
      <c r="K34" s="7"/>
      <c r="L34" s="282"/>
    </row>
    <row r="35" spans="1:12" ht="12" customHeight="1" x14ac:dyDescent="0.2">
      <c r="A35" s="70"/>
      <c r="K35" s="7"/>
      <c r="L35" s="282"/>
    </row>
    <row r="36" spans="1:12" ht="12" customHeight="1" x14ac:dyDescent="0.2">
      <c r="A36" s="70"/>
      <c r="K36" s="7"/>
      <c r="L36" s="282"/>
    </row>
    <row r="37" spans="1:12" ht="12" customHeight="1" x14ac:dyDescent="0.2">
      <c r="A37" s="70"/>
      <c r="K37" s="7"/>
      <c r="L37" s="282"/>
    </row>
    <row r="38" spans="1:12" ht="12" customHeight="1" x14ac:dyDescent="0.2">
      <c r="A38" s="70"/>
      <c r="K38" s="7"/>
      <c r="L38" s="282"/>
    </row>
    <row r="39" spans="1:12" ht="12" customHeight="1" x14ac:dyDescent="0.2">
      <c r="A39" s="70"/>
      <c r="K39" s="7"/>
      <c r="L39" s="282"/>
    </row>
    <row r="40" spans="1:12" ht="12" customHeight="1" x14ac:dyDescent="0.2">
      <c r="A40" s="70"/>
      <c r="K40" s="7"/>
      <c r="L40" s="282"/>
    </row>
    <row r="41" spans="1:12" ht="12" customHeight="1" x14ac:dyDescent="0.2">
      <c r="A41" s="70"/>
      <c r="K41" s="7"/>
      <c r="L41" s="282"/>
    </row>
    <row r="42" spans="1:12" ht="12" customHeight="1" x14ac:dyDescent="0.2">
      <c r="A42" s="70"/>
      <c r="K42" s="7"/>
      <c r="L42" s="282"/>
    </row>
    <row r="43" spans="1:12" ht="12" customHeight="1" x14ac:dyDescent="0.2">
      <c r="A43" s="70"/>
      <c r="K43" s="7"/>
      <c r="L43" s="282"/>
    </row>
    <row r="44" spans="1:12" ht="12" customHeight="1" x14ac:dyDescent="0.2">
      <c r="A44" s="70"/>
      <c r="K44" s="7"/>
      <c r="L44" s="282"/>
    </row>
    <row r="45" spans="1:12" ht="12" customHeight="1" x14ac:dyDescent="0.2">
      <c r="A45" s="70"/>
      <c r="K45" s="7"/>
      <c r="L45" s="282"/>
    </row>
    <row r="46" spans="1:12" ht="12" customHeight="1" x14ac:dyDescent="0.2">
      <c r="A46" s="70"/>
      <c r="K46" s="7"/>
      <c r="L46" s="282"/>
    </row>
    <row r="47" spans="1:12" ht="12" customHeight="1" x14ac:dyDescent="0.2">
      <c r="A47" s="70"/>
      <c r="K47" s="7"/>
      <c r="L47" s="282"/>
    </row>
    <row r="48" spans="1:12" ht="12" customHeight="1" x14ac:dyDescent="0.2">
      <c r="A48" s="70"/>
      <c r="K48" s="7"/>
      <c r="L48" s="282"/>
    </row>
    <row r="49" spans="1:14" ht="12" customHeight="1" x14ac:dyDescent="0.2">
      <c r="A49" s="70"/>
      <c r="K49" s="7"/>
      <c r="L49" s="282"/>
    </row>
    <row r="50" spans="1:14" ht="12" customHeight="1" x14ac:dyDescent="0.2">
      <c r="A50" s="70"/>
      <c r="K50" s="7"/>
      <c r="L50" s="282"/>
    </row>
    <row r="51" spans="1:14" ht="12" customHeight="1" x14ac:dyDescent="0.2">
      <c r="A51" s="70"/>
      <c r="K51" s="7"/>
      <c r="L51" s="282"/>
    </row>
    <row r="52" spans="1:14" ht="12" customHeight="1" x14ac:dyDescent="0.2">
      <c r="A52" s="361" t="s">
        <v>16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3"/>
      <c r="L52" s="282"/>
    </row>
    <row r="53" spans="1:14" ht="5.0999999999999996" customHeight="1" x14ac:dyDescent="0.2">
      <c r="A53" s="71"/>
      <c r="B53" s="8"/>
      <c r="C53" s="72"/>
      <c r="D53" s="72"/>
      <c r="E53" s="8"/>
      <c r="F53" s="73"/>
      <c r="G53" s="8"/>
      <c r="H53" s="8"/>
      <c r="I53" s="8"/>
      <c r="J53" s="8"/>
      <c r="K53" s="74"/>
      <c r="L53" s="283"/>
      <c r="M53" s="27"/>
      <c r="N53" s="27"/>
    </row>
    <row r="54" spans="1:14" ht="12" customHeight="1" x14ac:dyDescent="0.2">
      <c r="C54" s="25"/>
      <c r="D54" s="25"/>
      <c r="F54" s="12"/>
      <c r="K54" s="26"/>
      <c r="L54" s="283"/>
      <c r="M54" s="27"/>
      <c r="N54" s="27"/>
    </row>
    <row r="55" spans="1:14" ht="15" customHeight="1" x14ac:dyDescent="0.2">
      <c r="A55" s="57" t="s">
        <v>101</v>
      </c>
      <c r="B55" s="58"/>
      <c r="C55" s="58"/>
      <c r="D55" s="58"/>
      <c r="E55" s="58"/>
      <c r="F55" s="58"/>
      <c r="G55" s="58"/>
      <c r="H55" s="58"/>
      <c r="I55" s="58"/>
      <c r="J55" s="58"/>
      <c r="K55" s="59"/>
      <c r="L55" s="282"/>
    </row>
    <row r="56" spans="1:14" ht="5.0999999999999996" customHeight="1" x14ac:dyDescent="0.2">
      <c r="A56" s="103"/>
      <c r="B56" s="16"/>
      <c r="C56" s="278"/>
      <c r="D56" s="278"/>
      <c r="E56" s="16"/>
      <c r="F56" s="277"/>
      <c r="G56" s="16"/>
      <c r="H56" s="16"/>
      <c r="I56" s="16"/>
      <c r="J56" s="16"/>
      <c r="K56" s="279"/>
      <c r="L56" s="283"/>
      <c r="M56" s="27"/>
      <c r="N56" s="27"/>
    </row>
    <row r="57" spans="1:14" ht="30" customHeight="1" x14ac:dyDescent="0.2">
      <c r="A57" s="70"/>
      <c r="C57" s="25"/>
      <c r="D57" s="25"/>
      <c r="F57" s="366" t="s">
        <v>108</v>
      </c>
      <c r="G57" s="367"/>
      <c r="I57" s="366" t="s">
        <v>109</v>
      </c>
      <c r="J57" s="367"/>
      <c r="K57" s="280"/>
      <c r="L57" s="283"/>
      <c r="M57" s="27"/>
      <c r="N57" s="27"/>
    </row>
    <row r="58" spans="1:14" ht="18" customHeight="1" x14ac:dyDescent="0.2">
      <c r="A58" s="60" t="s">
        <v>6</v>
      </c>
      <c r="B58" s="6" t="s">
        <v>100</v>
      </c>
      <c r="C58" s="25"/>
      <c r="D58" s="25"/>
      <c r="F58" s="364"/>
      <c r="G58" s="365"/>
      <c r="I58" s="364"/>
      <c r="J58" s="365"/>
      <c r="K58" s="280"/>
      <c r="L58" s="283"/>
      <c r="M58" s="27"/>
      <c r="N58" s="27"/>
    </row>
    <row r="59" spans="1:14" ht="18" customHeight="1" x14ac:dyDescent="0.2">
      <c r="A59" s="60" t="s">
        <v>7</v>
      </c>
      <c r="B59" s="6" t="s">
        <v>102</v>
      </c>
      <c r="C59" s="25"/>
      <c r="D59" s="25"/>
      <c r="F59" s="364"/>
      <c r="G59" s="365"/>
      <c r="I59" s="364"/>
      <c r="J59" s="365"/>
      <c r="K59" s="280"/>
      <c r="L59" s="283"/>
      <c r="M59" s="27"/>
      <c r="N59" s="27"/>
    </row>
    <row r="60" spans="1:14" ht="18" customHeight="1" x14ac:dyDescent="0.2">
      <c r="A60" s="60" t="s">
        <v>17</v>
      </c>
      <c r="B60" s="6" t="s">
        <v>103</v>
      </c>
      <c r="C60" s="25"/>
      <c r="D60" s="25"/>
      <c r="F60" s="364"/>
      <c r="G60" s="365"/>
      <c r="I60" s="364"/>
      <c r="J60" s="365"/>
      <c r="K60" s="280"/>
      <c r="L60" s="283"/>
      <c r="M60" s="27"/>
      <c r="N60" s="27"/>
    </row>
    <row r="61" spans="1:14" ht="18" customHeight="1" x14ac:dyDescent="0.2">
      <c r="A61" s="60" t="s">
        <v>104</v>
      </c>
      <c r="B61" s="6" t="s">
        <v>105</v>
      </c>
      <c r="C61" s="25"/>
      <c r="D61" s="25"/>
      <c r="F61" s="364"/>
      <c r="G61" s="365"/>
      <c r="I61" s="364"/>
      <c r="J61" s="365"/>
      <c r="K61" s="280"/>
      <c r="L61" s="283"/>
      <c r="M61" s="27"/>
      <c r="N61" s="27"/>
    </row>
    <row r="62" spans="1:14" ht="18" customHeight="1" x14ac:dyDescent="0.2">
      <c r="A62" s="60" t="s">
        <v>106</v>
      </c>
      <c r="B62" s="6" t="s">
        <v>107</v>
      </c>
      <c r="C62" s="25"/>
      <c r="D62" s="25"/>
      <c r="F62" s="370">
        <f>ROUND(SUMPRODUCT(ROUND(F58:F61,2))*15%,2)</f>
        <v>0</v>
      </c>
      <c r="G62" s="371"/>
      <c r="I62" s="370">
        <f>ROUND(SUMPRODUCT(ROUND(I58:I61,2))*15%,2)</f>
        <v>0</v>
      </c>
      <c r="J62" s="371"/>
      <c r="K62" s="280"/>
      <c r="L62" s="283"/>
      <c r="M62" s="27"/>
      <c r="N62" s="27"/>
    </row>
    <row r="63" spans="1:14" ht="18" customHeight="1" x14ac:dyDescent="0.2">
      <c r="A63" s="281" t="s">
        <v>68</v>
      </c>
      <c r="C63" s="25"/>
      <c r="D63" s="25"/>
      <c r="F63" s="368">
        <f>SUMPRODUCT(ROUND(F58:F62,2))</f>
        <v>0</v>
      </c>
      <c r="G63" s="369"/>
      <c r="I63" s="368">
        <f>SUMPRODUCT(ROUND(I58:I62,2))</f>
        <v>0</v>
      </c>
      <c r="J63" s="369"/>
      <c r="K63" s="280"/>
      <c r="L63" s="283"/>
      <c r="M63" s="27"/>
      <c r="N63" s="27"/>
    </row>
    <row r="64" spans="1:14" ht="5.0999999999999996" customHeight="1" x14ac:dyDescent="0.2">
      <c r="A64" s="71"/>
      <c r="B64" s="8"/>
      <c r="C64" s="72"/>
      <c r="D64" s="72"/>
      <c r="E64" s="8"/>
      <c r="F64" s="73"/>
      <c r="G64" s="8"/>
      <c r="H64" s="8"/>
      <c r="I64" s="8"/>
      <c r="J64" s="8"/>
      <c r="K64" s="74"/>
      <c r="L64" s="283"/>
      <c r="M64" s="27"/>
      <c r="N64" s="27"/>
    </row>
    <row r="65" spans="1:14" ht="12" customHeight="1" x14ac:dyDescent="0.2">
      <c r="C65" s="25"/>
      <c r="D65" s="25"/>
      <c r="F65" s="275"/>
      <c r="K65" s="26"/>
      <c r="L65" s="283"/>
      <c r="M65" s="27"/>
      <c r="N65" s="27"/>
    </row>
    <row r="66" spans="1:14" ht="12" customHeight="1" x14ac:dyDescent="0.2">
      <c r="A66" s="28" t="str">
        <f>'Seite 1'!$A$65</f>
        <v>VWN Förderung der Familienerholung (Überregionale Familienförderung)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84"/>
      <c r="M66" s="30"/>
      <c r="N66" s="30"/>
    </row>
    <row r="67" spans="1:14" ht="12" customHeight="1" x14ac:dyDescent="0.2">
      <c r="A67" s="28" t="str">
        <f>'Seite 1'!$A$66</f>
        <v>Formularversion: V 1.0 vom 01.10.19</v>
      </c>
      <c r="L67" s="282"/>
    </row>
  </sheetData>
  <sheetProtection password="EDE9" sheet="1" objects="1" scenarios="1"/>
  <mergeCells count="17">
    <mergeCell ref="F63:G63"/>
    <mergeCell ref="I63:J63"/>
    <mergeCell ref="F59:G59"/>
    <mergeCell ref="F60:G60"/>
    <mergeCell ref="F61:G61"/>
    <mergeCell ref="F62:G62"/>
    <mergeCell ref="I59:J59"/>
    <mergeCell ref="I60:J60"/>
    <mergeCell ref="I61:J61"/>
    <mergeCell ref="I62:J62"/>
    <mergeCell ref="I1:K1"/>
    <mergeCell ref="I2:K2"/>
    <mergeCell ref="A52:K52"/>
    <mergeCell ref="F58:G58"/>
    <mergeCell ref="I58:J58"/>
    <mergeCell ref="F57:G57"/>
    <mergeCell ref="I57:J57"/>
  </mergeCells>
  <phoneticPr fontId="0" type="noConversion"/>
  <conditionalFormatting sqref="I1:K2">
    <cfRule type="cellIs" dxfId="4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18</xdr:row>
                    <xdr:rowOff>9525</xdr:rowOff>
                  </from>
                  <to>
                    <xdr:col>0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A60"/>
  <sheetViews>
    <sheetView showGridLines="0" zoomScaleNormal="100" zoomScaleSheetLayoutView="100" workbookViewId="0">
      <selection activeCell="H16" sqref="H16:I16"/>
    </sheetView>
  </sheetViews>
  <sheetFormatPr baseColWidth="10" defaultRowHeight="12" customHeight="1" x14ac:dyDescent="0.2"/>
  <cols>
    <col min="1" max="1" width="6.7109375" style="184" customWidth="1"/>
    <col min="2" max="26" width="6.7109375" style="183" customWidth="1"/>
    <col min="27" max="27" width="0.85546875" style="183" customWidth="1"/>
    <col min="28" max="16384" width="11.42578125" style="183"/>
  </cols>
  <sheetData>
    <row r="1" spans="1:27" ht="15" customHeight="1" x14ac:dyDescent="0.2">
      <c r="A1" s="183"/>
      <c r="W1" s="1" t="s">
        <v>27</v>
      </c>
      <c r="X1" s="402" t="str">
        <f>'Seite 1'!$P$18</f>
        <v>F-FF</v>
      </c>
      <c r="Y1" s="403"/>
      <c r="Z1" s="403"/>
      <c r="AA1" s="404"/>
    </row>
    <row r="2" spans="1:27" ht="15" customHeight="1" x14ac:dyDescent="0.2">
      <c r="A2" s="183"/>
      <c r="W2" s="1" t="s">
        <v>28</v>
      </c>
      <c r="X2" s="405">
        <f ca="1">'Seite 1'!$P$17</f>
        <v>43739</v>
      </c>
      <c r="Y2" s="406"/>
      <c r="Z2" s="406"/>
      <c r="AA2" s="407"/>
    </row>
    <row r="3" spans="1:27" ht="5.0999999999999996" customHeight="1" x14ac:dyDescent="0.2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7" s="80" customFormat="1" ht="15" customHeight="1" x14ac:dyDescent="0.2">
      <c r="A4" s="85" t="s">
        <v>110</v>
      </c>
      <c r="B4" s="86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50"/>
    </row>
    <row r="5" spans="1:27" ht="5.0999999999999996" customHeight="1" x14ac:dyDescent="0.2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7" ht="18" customHeight="1" x14ac:dyDescent="0.2">
      <c r="B6" s="184"/>
      <c r="C6" s="184"/>
      <c r="D6" s="184"/>
      <c r="E6" s="184"/>
      <c r="F6" s="184"/>
      <c r="G6" s="184"/>
      <c r="H6" s="408" t="str">
        <f>CONCATENATE("bewilligter Betrag gemäß Bescheid vom ",IF(MAX('Seite 1'!$H$38,'Seite 1'!$Q$38)=0,"__.__.____",TEXT(MAX('Seite 1'!$H$38,'Seite 1'!$Q$38),"TT.MM.JJJJ")))</f>
        <v>bewilligter Betrag gemäß Bescheid vom __.__.____</v>
      </c>
      <c r="I6" s="409"/>
      <c r="J6" s="409"/>
      <c r="K6" s="409"/>
      <c r="L6" s="409"/>
      <c r="M6" s="409"/>
      <c r="N6" s="409"/>
      <c r="O6" s="409"/>
      <c r="P6" s="409"/>
      <c r="Q6" s="409"/>
      <c r="R6" s="410"/>
      <c r="S6" s="196"/>
      <c r="T6" s="398" t="s">
        <v>85</v>
      </c>
      <c r="U6" s="399"/>
      <c r="V6" s="399"/>
      <c r="W6" s="399"/>
      <c r="X6" s="399"/>
      <c r="Y6" s="399"/>
      <c r="Z6" s="400"/>
    </row>
    <row r="7" spans="1:27" ht="12" customHeight="1" x14ac:dyDescent="0.2">
      <c r="B7" s="184"/>
      <c r="C7" s="184"/>
      <c r="D7" s="184"/>
      <c r="E7" s="184"/>
      <c r="F7" s="184"/>
      <c r="G7" s="184"/>
      <c r="H7" s="388" t="s">
        <v>93</v>
      </c>
      <c r="I7" s="389"/>
      <c r="J7" s="388" t="s">
        <v>94</v>
      </c>
      <c r="K7" s="389"/>
      <c r="L7" s="384" t="s">
        <v>84</v>
      </c>
      <c r="M7" s="385"/>
      <c r="N7" s="388" t="s">
        <v>66</v>
      </c>
      <c r="O7" s="389"/>
      <c r="P7" s="392" t="s">
        <v>67</v>
      </c>
      <c r="Q7" s="393"/>
      <c r="R7" s="394"/>
      <c r="S7" s="196"/>
      <c r="T7" s="384" t="s">
        <v>84</v>
      </c>
      <c r="U7" s="385"/>
      <c r="V7" s="388" t="s">
        <v>66</v>
      </c>
      <c r="W7" s="389"/>
      <c r="X7" s="392" t="s">
        <v>67</v>
      </c>
      <c r="Y7" s="393"/>
      <c r="Z7" s="394"/>
    </row>
    <row r="8" spans="1:27" ht="12" customHeight="1" x14ac:dyDescent="0.2">
      <c r="B8" s="184"/>
      <c r="C8" s="184"/>
      <c r="D8" s="184"/>
      <c r="E8" s="184"/>
      <c r="F8" s="184"/>
      <c r="G8" s="184"/>
      <c r="H8" s="388"/>
      <c r="I8" s="389"/>
      <c r="J8" s="388"/>
      <c r="K8" s="389"/>
      <c r="L8" s="384"/>
      <c r="M8" s="385"/>
      <c r="N8" s="388"/>
      <c r="O8" s="389"/>
      <c r="P8" s="392"/>
      <c r="Q8" s="393"/>
      <c r="R8" s="394"/>
      <c r="S8" s="196"/>
      <c r="T8" s="384"/>
      <c r="U8" s="385"/>
      <c r="V8" s="388"/>
      <c r="W8" s="389"/>
      <c r="X8" s="392"/>
      <c r="Y8" s="393"/>
      <c r="Z8" s="394"/>
    </row>
    <row r="9" spans="1:27" ht="12" customHeight="1" x14ac:dyDescent="0.2">
      <c r="B9" s="184"/>
      <c r="C9" s="184"/>
      <c r="D9" s="184"/>
      <c r="E9" s="184"/>
      <c r="F9" s="184"/>
      <c r="G9" s="184"/>
      <c r="H9" s="388"/>
      <c r="I9" s="389"/>
      <c r="J9" s="388"/>
      <c r="K9" s="389"/>
      <c r="L9" s="384"/>
      <c r="M9" s="385"/>
      <c r="N9" s="388"/>
      <c r="O9" s="389"/>
      <c r="P9" s="392"/>
      <c r="Q9" s="393"/>
      <c r="R9" s="394"/>
      <c r="S9" s="196"/>
      <c r="T9" s="384"/>
      <c r="U9" s="385"/>
      <c r="V9" s="388"/>
      <c r="W9" s="389"/>
      <c r="X9" s="392"/>
      <c r="Y9" s="393"/>
      <c r="Z9" s="394"/>
    </row>
    <row r="10" spans="1:27" ht="12" customHeight="1" x14ac:dyDescent="0.2">
      <c r="B10" s="184"/>
      <c r="C10" s="184"/>
      <c r="D10" s="184"/>
      <c r="E10" s="184"/>
      <c r="F10" s="184"/>
      <c r="G10" s="184"/>
      <c r="H10" s="390"/>
      <c r="I10" s="391"/>
      <c r="J10" s="390"/>
      <c r="K10" s="391"/>
      <c r="L10" s="386"/>
      <c r="M10" s="387"/>
      <c r="N10" s="390"/>
      <c r="O10" s="391"/>
      <c r="P10" s="395"/>
      <c r="Q10" s="396"/>
      <c r="R10" s="397"/>
      <c r="S10" s="196"/>
      <c r="T10" s="386"/>
      <c r="U10" s="387"/>
      <c r="V10" s="390"/>
      <c r="W10" s="391"/>
      <c r="X10" s="395"/>
      <c r="Y10" s="396"/>
      <c r="Z10" s="397"/>
    </row>
    <row r="11" spans="1:27" ht="5.0999999999999996" customHeight="1" x14ac:dyDescent="0.2"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</row>
    <row r="12" spans="1:27" s="189" customFormat="1" ht="15" customHeight="1" x14ac:dyDescent="0.2">
      <c r="A12" s="185" t="s">
        <v>77</v>
      </c>
      <c r="B12" s="186"/>
      <c r="C12" s="186"/>
      <c r="D12" s="186"/>
      <c r="E12" s="186"/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375"/>
      <c r="Z12" s="375"/>
      <c r="AA12" s="188"/>
    </row>
    <row r="13" spans="1:27" ht="5.0999999999999996" customHeight="1" x14ac:dyDescent="0.2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2"/>
      <c r="AA13" s="193"/>
    </row>
    <row r="14" spans="1:27" ht="18" customHeight="1" x14ac:dyDescent="0.2">
      <c r="A14" s="194" t="s">
        <v>6</v>
      </c>
      <c r="B14" s="199" t="s">
        <v>65</v>
      </c>
      <c r="C14" s="199"/>
      <c r="D14" s="199"/>
      <c r="E14" s="199"/>
      <c r="F14" s="199"/>
      <c r="G14" s="195"/>
      <c r="AA14" s="198"/>
    </row>
    <row r="15" spans="1:27" ht="5.0999999999999996" customHeight="1" x14ac:dyDescent="0.2">
      <c r="A15" s="194"/>
      <c r="B15" s="199"/>
      <c r="C15" s="199"/>
      <c r="D15" s="199"/>
      <c r="E15" s="199"/>
      <c r="F15" s="199"/>
      <c r="G15" s="195"/>
      <c r="AA15" s="198"/>
    </row>
    <row r="16" spans="1:27" ht="18" customHeight="1" x14ac:dyDescent="0.2">
      <c r="A16" s="200"/>
      <c r="B16" s="201" t="s">
        <v>78</v>
      </c>
      <c r="C16" s="202"/>
      <c r="D16" s="202"/>
      <c r="E16" s="202"/>
      <c r="F16" s="203"/>
      <c r="G16" s="195"/>
      <c r="H16" s="411"/>
      <c r="I16" s="411"/>
      <c r="J16" s="411"/>
      <c r="K16" s="411"/>
      <c r="L16" s="380">
        <f>ROUND(H16,0)*ROUND(J16,0)</f>
        <v>0</v>
      </c>
      <c r="M16" s="381"/>
      <c r="N16" s="383"/>
      <c r="O16" s="383"/>
      <c r="P16" s="370">
        <f>L16*ROUND(N16,2)</f>
        <v>0</v>
      </c>
      <c r="Q16" s="374"/>
      <c r="R16" s="371"/>
      <c r="S16" s="197"/>
      <c r="T16" s="372">
        <f>'Belegliste TN-Tage'!H6</f>
        <v>0</v>
      </c>
      <c r="U16" s="372"/>
      <c r="V16" s="373">
        <f>N16</f>
        <v>0</v>
      </c>
      <c r="W16" s="373"/>
      <c r="X16" s="370">
        <f>ROUND(T16,0)*ROUND(V16,2)</f>
        <v>0</v>
      </c>
      <c r="Y16" s="374"/>
      <c r="Z16" s="371"/>
      <c r="AA16" s="198"/>
    </row>
    <row r="17" spans="1:27" s="210" customFormat="1" ht="5.0999999999999996" customHeight="1" x14ac:dyDescent="0.2">
      <c r="A17" s="20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7"/>
      <c r="P17" s="206"/>
      <c r="Q17" s="206"/>
      <c r="R17" s="206"/>
      <c r="S17" s="206"/>
      <c r="T17" s="206"/>
      <c r="U17" s="206"/>
      <c r="V17" s="206"/>
      <c r="W17" s="207"/>
      <c r="X17" s="207"/>
      <c r="Y17" s="197"/>
      <c r="Z17" s="208"/>
      <c r="AA17" s="209"/>
    </row>
    <row r="18" spans="1:27" ht="18" customHeight="1" x14ac:dyDescent="0.2">
      <c r="A18" s="200"/>
      <c r="B18" s="201" t="s">
        <v>79</v>
      </c>
      <c r="C18" s="202"/>
      <c r="D18" s="202"/>
      <c r="E18" s="202"/>
      <c r="F18" s="203"/>
      <c r="G18" s="195"/>
      <c r="H18" s="411"/>
      <c r="I18" s="411"/>
      <c r="J18" s="382">
        <f>J16</f>
        <v>0</v>
      </c>
      <c r="K18" s="382"/>
      <c r="L18" s="380">
        <f>ROUND(H18,0)*ROUND(J18,0)</f>
        <v>0</v>
      </c>
      <c r="M18" s="381"/>
      <c r="N18" s="383"/>
      <c r="O18" s="383"/>
      <c r="P18" s="370">
        <f>L18*ROUND(N18,2)</f>
        <v>0</v>
      </c>
      <c r="Q18" s="374"/>
      <c r="R18" s="371"/>
      <c r="S18" s="197"/>
      <c r="T18" s="372">
        <f>'Belegliste TN-Tage'!H7</f>
        <v>0</v>
      </c>
      <c r="U18" s="372"/>
      <c r="V18" s="373">
        <f>N18</f>
        <v>0</v>
      </c>
      <c r="W18" s="373"/>
      <c r="X18" s="370">
        <f>ROUND(T18,0)*ROUND(V18,2)</f>
        <v>0</v>
      </c>
      <c r="Y18" s="374"/>
      <c r="Z18" s="371"/>
      <c r="AA18" s="198"/>
    </row>
    <row r="19" spans="1:27" s="210" customFormat="1" ht="5.0999999999999996" customHeight="1" x14ac:dyDescent="0.2">
      <c r="A19" s="20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206"/>
      <c r="Q19" s="206"/>
      <c r="R19" s="206"/>
      <c r="S19" s="206"/>
      <c r="T19" s="206"/>
      <c r="U19" s="206"/>
      <c r="V19" s="206"/>
      <c r="W19" s="207"/>
      <c r="X19" s="207"/>
      <c r="Y19" s="197"/>
      <c r="Z19" s="208"/>
      <c r="AA19" s="209"/>
    </row>
    <row r="20" spans="1:27" ht="18" customHeight="1" x14ac:dyDescent="0.2">
      <c r="A20" s="200"/>
      <c r="B20" s="201" t="s">
        <v>80</v>
      </c>
      <c r="C20" s="202"/>
      <c r="D20" s="202"/>
      <c r="E20" s="202"/>
      <c r="F20" s="203"/>
      <c r="G20" s="195"/>
      <c r="H20" s="411"/>
      <c r="I20" s="411"/>
      <c r="J20" s="382">
        <f>J16</f>
        <v>0</v>
      </c>
      <c r="K20" s="382"/>
      <c r="L20" s="380">
        <f>ROUND(H20,0)*ROUND(J20,0)</f>
        <v>0</v>
      </c>
      <c r="M20" s="381"/>
      <c r="N20" s="383"/>
      <c r="O20" s="383"/>
      <c r="P20" s="370">
        <f>L20*ROUND(N20,2)</f>
        <v>0</v>
      </c>
      <c r="Q20" s="374"/>
      <c r="R20" s="371"/>
      <c r="S20" s="197"/>
      <c r="T20" s="372">
        <f>'Belegliste TN-Tage'!H8</f>
        <v>0</v>
      </c>
      <c r="U20" s="372"/>
      <c r="V20" s="373">
        <f>N20</f>
        <v>0</v>
      </c>
      <c r="W20" s="373"/>
      <c r="X20" s="370">
        <f>ROUND(T20,0)*ROUND(V20,2)</f>
        <v>0</v>
      </c>
      <c r="Y20" s="374"/>
      <c r="Z20" s="371"/>
      <c r="AA20" s="198"/>
    </row>
    <row r="21" spans="1:27" s="210" customFormat="1" ht="5.0999999999999996" customHeight="1" x14ac:dyDescent="0.2">
      <c r="A21" s="20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206"/>
      <c r="Q21" s="206"/>
      <c r="R21" s="206"/>
      <c r="S21" s="206"/>
      <c r="T21" s="206"/>
      <c r="U21" s="206"/>
      <c r="V21" s="206"/>
      <c r="W21" s="207"/>
      <c r="X21" s="207"/>
      <c r="Y21" s="197"/>
      <c r="Z21" s="208"/>
      <c r="AA21" s="209"/>
    </row>
    <row r="22" spans="1:27" ht="18" customHeight="1" x14ac:dyDescent="0.2">
      <c r="A22" s="200"/>
      <c r="B22" s="201" t="s">
        <v>81</v>
      </c>
      <c r="C22" s="202"/>
      <c r="D22" s="202"/>
      <c r="E22" s="202"/>
      <c r="F22" s="203"/>
      <c r="G22" s="195"/>
      <c r="H22" s="411"/>
      <c r="I22" s="411"/>
      <c r="J22" s="382">
        <f>J16</f>
        <v>0</v>
      </c>
      <c r="K22" s="382"/>
      <c r="L22" s="380">
        <f>ROUND(H22,0)*ROUND(J22,0)</f>
        <v>0</v>
      </c>
      <c r="M22" s="381"/>
      <c r="N22" s="383"/>
      <c r="O22" s="383"/>
      <c r="P22" s="370">
        <f>L22*ROUND(N22,2)</f>
        <v>0</v>
      </c>
      <c r="Q22" s="374"/>
      <c r="R22" s="371"/>
      <c r="S22" s="197"/>
      <c r="T22" s="372">
        <f>'Belegliste TN-Tage'!H9</f>
        <v>0</v>
      </c>
      <c r="U22" s="372"/>
      <c r="V22" s="373">
        <f>N22</f>
        <v>0</v>
      </c>
      <c r="W22" s="373"/>
      <c r="X22" s="370">
        <f>ROUND(T22,0)*ROUND(V22,2)</f>
        <v>0</v>
      </c>
      <c r="Y22" s="374"/>
      <c r="Z22" s="371"/>
      <c r="AA22" s="198"/>
    </row>
    <row r="23" spans="1:27" s="210" customFormat="1" ht="5.0999999999999996" customHeight="1" x14ac:dyDescent="0.2">
      <c r="A23" s="204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7"/>
      <c r="X23" s="207"/>
      <c r="Y23" s="197"/>
      <c r="Z23" s="208"/>
      <c r="AA23" s="209"/>
    </row>
    <row r="24" spans="1:27" s="210" customFormat="1" ht="18" customHeight="1" x14ac:dyDescent="0.2">
      <c r="A24" s="211" t="s">
        <v>68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376">
        <f>SUM(P16:P22)</f>
        <v>0</v>
      </c>
      <c r="Q24" s="377"/>
      <c r="R24" s="378"/>
      <c r="S24" s="212"/>
      <c r="V24" s="208"/>
      <c r="W24" s="208"/>
      <c r="X24" s="376">
        <f>SUM(X16:X22)</f>
        <v>0</v>
      </c>
      <c r="Y24" s="377"/>
      <c r="Z24" s="378"/>
      <c r="AA24" s="209"/>
    </row>
    <row r="25" spans="1:27" ht="5.0999999999999996" customHeight="1" x14ac:dyDescent="0.2">
      <c r="A25" s="213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5"/>
    </row>
    <row r="27" spans="1:27" s="210" customFormat="1" ht="15" customHeight="1" x14ac:dyDescent="0.2">
      <c r="A27" s="216" t="s">
        <v>95</v>
      </c>
      <c r="B27" s="217"/>
      <c r="C27" s="217"/>
      <c r="D27" s="217"/>
      <c r="E27" s="217"/>
      <c r="F27" s="217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379"/>
      <c r="X27" s="379"/>
      <c r="Y27" s="218"/>
      <c r="Z27" s="218"/>
      <c r="AA27" s="219"/>
    </row>
    <row r="28" spans="1:27" ht="5.0999999999999996" customHeight="1" x14ac:dyDescent="0.2">
      <c r="A28" s="200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7"/>
      <c r="AA28" s="198"/>
    </row>
    <row r="29" spans="1:27" ht="18" customHeight="1" x14ac:dyDescent="0.2">
      <c r="A29" s="194" t="s">
        <v>7</v>
      </c>
      <c r="B29" s="220" t="s">
        <v>69</v>
      </c>
      <c r="C29" s="221"/>
      <c r="D29" s="221"/>
      <c r="E29" s="221"/>
      <c r="F29" s="221"/>
      <c r="G29" s="221"/>
      <c r="AA29" s="198"/>
    </row>
    <row r="30" spans="1:27" ht="5.0999999999999996" customHeight="1" x14ac:dyDescent="0.2">
      <c r="A30" s="194"/>
      <c r="B30" s="221"/>
      <c r="C30" s="221"/>
      <c r="D30" s="221"/>
      <c r="E30" s="221"/>
      <c r="F30" s="221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8"/>
    </row>
    <row r="31" spans="1:27" s="210" customFormat="1" ht="18" customHeight="1" x14ac:dyDescent="0.2">
      <c r="A31" s="222"/>
      <c r="B31" s="201" t="str">
        <f>$B$16</f>
        <v>Erwachsene</v>
      </c>
      <c r="C31" s="202"/>
      <c r="D31" s="202"/>
      <c r="E31" s="202"/>
      <c r="F31" s="203"/>
      <c r="G31" s="206"/>
      <c r="H31" s="382">
        <f>H16</f>
        <v>0</v>
      </c>
      <c r="I31" s="382"/>
      <c r="J31" s="382">
        <f>J16</f>
        <v>0</v>
      </c>
      <c r="K31" s="382"/>
      <c r="L31" s="380">
        <f>ROUND(H31,0)*ROUND(J31,0)</f>
        <v>0</v>
      </c>
      <c r="M31" s="381"/>
      <c r="N31" s="383"/>
      <c r="O31" s="383"/>
      <c r="P31" s="370">
        <f>L31*ROUND(N31,2)</f>
        <v>0</v>
      </c>
      <c r="Q31" s="374"/>
      <c r="R31" s="371"/>
      <c r="S31" s="206"/>
      <c r="T31" s="380">
        <f>ROUND($T$16,0)</f>
        <v>0</v>
      </c>
      <c r="U31" s="381"/>
      <c r="V31" s="373">
        <f>N31</f>
        <v>0</v>
      </c>
      <c r="W31" s="373"/>
      <c r="X31" s="370">
        <f>ROUND(T31,0)*ROUND(V31,2)</f>
        <v>0</v>
      </c>
      <c r="Y31" s="374"/>
      <c r="Z31" s="371"/>
      <c r="AA31" s="209"/>
    </row>
    <row r="32" spans="1:27" s="210" customFormat="1" ht="5.0999999999999996" customHeight="1" x14ac:dyDescent="0.2">
      <c r="A32" s="20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206"/>
      <c r="V32" s="206"/>
      <c r="W32" s="207"/>
      <c r="X32" s="207"/>
      <c r="Y32" s="197"/>
      <c r="Z32" s="208"/>
      <c r="AA32" s="209"/>
    </row>
    <row r="33" spans="1:27" s="210" customFormat="1" ht="18" customHeight="1" x14ac:dyDescent="0.2">
      <c r="A33" s="222"/>
      <c r="B33" s="201" t="str">
        <f>$B$18</f>
        <v>Jugendliche 14 bis 17 Jahre²</v>
      </c>
      <c r="C33" s="202"/>
      <c r="D33" s="202"/>
      <c r="E33" s="202"/>
      <c r="F33" s="203"/>
      <c r="G33" s="206"/>
      <c r="H33" s="382">
        <f>H18</f>
        <v>0</v>
      </c>
      <c r="I33" s="382"/>
      <c r="J33" s="382">
        <f>J18</f>
        <v>0</v>
      </c>
      <c r="K33" s="382"/>
      <c r="L33" s="380">
        <f>ROUND(H33,0)*ROUND(J33,0)</f>
        <v>0</v>
      </c>
      <c r="M33" s="381"/>
      <c r="N33" s="383"/>
      <c r="O33" s="383"/>
      <c r="P33" s="370">
        <f>L33*ROUND(N33,2)</f>
        <v>0</v>
      </c>
      <c r="Q33" s="374"/>
      <c r="R33" s="371"/>
      <c r="S33" s="206"/>
      <c r="T33" s="380">
        <f>ROUND($T$18,0)</f>
        <v>0</v>
      </c>
      <c r="U33" s="381"/>
      <c r="V33" s="373">
        <f>N33</f>
        <v>0</v>
      </c>
      <c r="W33" s="373"/>
      <c r="X33" s="370">
        <f>ROUND(T33,0)*ROUND(V33,2)</f>
        <v>0</v>
      </c>
      <c r="Y33" s="374"/>
      <c r="Z33" s="371"/>
      <c r="AA33" s="209"/>
    </row>
    <row r="34" spans="1:27" s="210" customFormat="1" ht="5.0999999999999996" customHeight="1" x14ac:dyDescent="0.2">
      <c r="A34" s="20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7"/>
      <c r="P34" s="206"/>
      <c r="Q34" s="206"/>
      <c r="R34" s="206"/>
      <c r="S34" s="206"/>
      <c r="T34" s="206"/>
      <c r="U34" s="206"/>
      <c r="V34" s="206"/>
      <c r="W34" s="207"/>
      <c r="X34" s="207"/>
      <c r="Y34" s="197"/>
      <c r="Z34" s="208"/>
      <c r="AA34" s="209"/>
    </row>
    <row r="35" spans="1:27" s="210" customFormat="1" ht="18" customHeight="1" x14ac:dyDescent="0.2">
      <c r="A35" s="222"/>
      <c r="B35" s="201" t="str">
        <f>$B$20</f>
        <v>Kinder 6 bis 13 Jahre</v>
      </c>
      <c r="C35" s="202"/>
      <c r="D35" s="202"/>
      <c r="E35" s="202"/>
      <c r="F35" s="203"/>
      <c r="G35" s="206"/>
      <c r="H35" s="382">
        <f>H20</f>
        <v>0</v>
      </c>
      <c r="I35" s="382"/>
      <c r="J35" s="382">
        <f>J20</f>
        <v>0</v>
      </c>
      <c r="K35" s="382"/>
      <c r="L35" s="380">
        <f>ROUND(H35,0)*ROUND(J35,0)</f>
        <v>0</v>
      </c>
      <c r="M35" s="381"/>
      <c r="N35" s="383"/>
      <c r="O35" s="383"/>
      <c r="P35" s="370">
        <f>L35*ROUND(N35,2)</f>
        <v>0</v>
      </c>
      <c r="Q35" s="374"/>
      <c r="R35" s="371"/>
      <c r="S35" s="206"/>
      <c r="T35" s="380">
        <f>ROUND($T$20,0)</f>
        <v>0</v>
      </c>
      <c r="U35" s="381"/>
      <c r="V35" s="373">
        <f>N35</f>
        <v>0</v>
      </c>
      <c r="W35" s="373"/>
      <c r="X35" s="370">
        <f>ROUND(T35,0)*ROUND(V35,2)</f>
        <v>0</v>
      </c>
      <c r="Y35" s="374"/>
      <c r="Z35" s="371"/>
      <c r="AA35" s="209"/>
    </row>
    <row r="36" spans="1:27" s="210" customFormat="1" ht="5.0999999999999996" customHeight="1" x14ac:dyDescent="0.2">
      <c r="A36" s="20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7"/>
      <c r="P36" s="206"/>
      <c r="Q36" s="206"/>
      <c r="R36" s="206"/>
      <c r="S36" s="206"/>
      <c r="T36" s="206"/>
      <c r="U36" s="206"/>
      <c r="V36" s="206"/>
      <c r="W36" s="207"/>
      <c r="X36" s="207"/>
      <c r="Y36" s="197"/>
      <c r="Z36" s="208"/>
      <c r="AA36" s="209"/>
    </row>
    <row r="37" spans="1:27" ht="18" customHeight="1" x14ac:dyDescent="0.2">
      <c r="A37" s="222"/>
      <c r="B37" s="201" t="str">
        <f>$B$22</f>
        <v>Kinder bis 5 Jahre</v>
      </c>
      <c r="C37" s="202"/>
      <c r="D37" s="202"/>
      <c r="E37" s="202"/>
      <c r="F37" s="203"/>
      <c r="G37" s="197"/>
      <c r="H37" s="382">
        <f>H22</f>
        <v>0</v>
      </c>
      <c r="I37" s="382"/>
      <c r="J37" s="382">
        <f>J22</f>
        <v>0</v>
      </c>
      <c r="K37" s="382"/>
      <c r="L37" s="380">
        <f>ROUND(H37,0)*ROUND(J37,0)</f>
        <v>0</v>
      </c>
      <c r="M37" s="381"/>
      <c r="N37" s="383"/>
      <c r="O37" s="383"/>
      <c r="P37" s="370">
        <f>L37*ROUND(N37,2)</f>
        <v>0</v>
      </c>
      <c r="Q37" s="374"/>
      <c r="R37" s="371"/>
      <c r="S37" s="197"/>
      <c r="T37" s="380">
        <f>ROUND($T$22,0)</f>
        <v>0</v>
      </c>
      <c r="U37" s="381"/>
      <c r="V37" s="373">
        <f>N37</f>
        <v>0</v>
      </c>
      <c r="W37" s="373"/>
      <c r="X37" s="370">
        <f>ROUND(T37,0)*ROUND(V37,2)</f>
        <v>0</v>
      </c>
      <c r="Y37" s="374"/>
      <c r="Z37" s="371"/>
      <c r="AA37" s="198"/>
    </row>
    <row r="38" spans="1:27" s="210" customFormat="1" ht="5.0999999999999996" customHeight="1" x14ac:dyDescent="0.2">
      <c r="A38" s="204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7"/>
      <c r="X38" s="207"/>
      <c r="Y38" s="197"/>
      <c r="Z38" s="208"/>
      <c r="AA38" s="209"/>
    </row>
    <row r="39" spans="1:27" s="210" customFormat="1" ht="18" customHeight="1" x14ac:dyDescent="0.2">
      <c r="A39" s="211"/>
      <c r="B39" s="223" t="s">
        <v>70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377">
        <f>SUMPRODUCT(ROUND(P31:P37,2))</f>
        <v>0</v>
      </c>
      <c r="Q39" s="377"/>
      <c r="R39" s="377"/>
      <c r="S39" s="224"/>
      <c r="T39" s="224"/>
      <c r="U39" s="224"/>
      <c r="V39" s="224"/>
      <c r="W39" s="225"/>
      <c r="X39" s="376">
        <f>SUM(X31:X37)</f>
        <v>0</v>
      </c>
      <c r="Y39" s="377"/>
      <c r="Z39" s="378"/>
      <c r="AA39" s="209"/>
    </row>
    <row r="40" spans="1:27" ht="12" customHeight="1" x14ac:dyDescent="0.2">
      <c r="A40" s="226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8"/>
      <c r="X40" s="228"/>
      <c r="Y40" s="197"/>
      <c r="Z40" s="197"/>
      <c r="AA40" s="198"/>
    </row>
    <row r="41" spans="1:27" ht="18" customHeight="1" x14ac:dyDescent="0.2">
      <c r="A41" s="194" t="s">
        <v>17</v>
      </c>
      <c r="B41" s="229" t="s">
        <v>71</v>
      </c>
      <c r="C41" s="229"/>
      <c r="D41" s="229"/>
      <c r="E41" s="229"/>
      <c r="F41" s="229"/>
      <c r="G41" s="230"/>
      <c r="AA41" s="198"/>
    </row>
    <row r="42" spans="1:27" ht="5.0999999999999996" customHeight="1" x14ac:dyDescent="0.2">
      <c r="A42" s="200"/>
      <c r="B42" s="227"/>
      <c r="C42" s="227"/>
      <c r="D42" s="227"/>
      <c r="E42" s="227"/>
      <c r="F42" s="227"/>
      <c r="G42" s="22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227"/>
      <c r="T42" s="227"/>
      <c r="U42" s="227"/>
      <c r="V42" s="227"/>
      <c r="W42" s="228"/>
      <c r="X42" s="228"/>
      <c r="Y42" s="197"/>
      <c r="Z42" s="197"/>
      <c r="AA42" s="198"/>
    </row>
    <row r="43" spans="1:27" s="210" customFormat="1" ht="18" customHeight="1" x14ac:dyDescent="0.2">
      <c r="A43" s="222"/>
      <c r="B43" s="201" t="str">
        <f>$B$16</f>
        <v>Erwachsene</v>
      </c>
      <c r="C43" s="202"/>
      <c r="D43" s="202"/>
      <c r="E43" s="202"/>
      <c r="F43" s="203"/>
      <c r="G43" s="206"/>
      <c r="H43" s="382">
        <f>H16</f>
        <v>0</v>
      </c>
      <c r="I43" s="382"/>
      <c r="J43" s="382">
        <f>J16</f>
        <v>0</v>
      </c>
      <c r="K43" s="382"/>
      <c r="L43" s="380">
        <f>ROUND(H43,0)*ROUND(J43,0)</f>
        <v>0</v>
      </c>
      <c r="M43" s="381"/>
      <c r="N43" s="373">
        <f>IF(N16=0,0,MAX(0,ROUND(ROUND(N16,2)-ROUND(N31,2),2)))</f>
        <v>0</v>
      </c>
      <c r="O43" s="373"/>
      <c r="P43" s="370">
        <f>L43*ROUND(N43,2)</f>
        <v>0</v>
      </c>
      <c r="Q43" s="374"/>
      <c r="R43" s="371"/>
      <c r="S43" s="206"/>
      <c r="T43" s="380">
        <f>ROUND($T$16,0)</f>
        <v>0</v>
      </c>
      <c r="U43" s="381"/>
      <c r="V43" s="373">
        <f>IF(V16=0,0,MAX(0,ROUND(ROUND(V16,2)-ROUND(V31,2),2)))</f>
        <v>0</v>
      </c>
      <c r="W43" s="373"/>
      <c r="X43" s="370">
        <f>ROUND(T43,0)*ROUND(V43,2)</f>
        <v>0</v>
      </c>
      <c r="Y43" s="374"/>
      <c r="Z43" s="371"/>
      <c r="AA43" s="209"/>
    </row>
    <row r="44" spans="1:27" s="210" customFormat="1" ht="5.0999999999999996" customHeight="1" x14ac:dyDescent="0.2">
      <c r="A44" s="20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7"/>
      <c r="P44" s="206"/>
      <c r="Q44" s="206"/>
      <c r="R44" s="206"/>
      <c r="S44" s="206"/>
      <c r="T44" s="206"/>
      <c r="U44" s="206"/>
      <c r="V44" s="206"/>
      <c r="W44" s="207"/>
      <c r="X44" s="207"/>
      <c r="Y44" s="197"/>
      <c r="Z44" s="208"/>
      <c r="AA44" s="209"/>
    </row>
    <row r="45" spans="1:27" s="210" customFormat="1" ht="18" customHeight="1" x14ac:dyDescent="0.2">
      <c r="A45" s="222"/>
      <c r="B45" s="201" t="str">
        <f>$B$18</f>
        <v>Jugendliche 14 bis 17 Jahre²</v>
      </c>
      <c r="C45" s="202"/>
      <c r="D45" s="202"/>
      <c r="E45" s="202"/>
      <c r="F45" s="203"/>
      <c r="G45" s="206"/>
      <c r="H45" s="382">
        <f>H18</f>
        <v>0</v>
      </c>
      <c r="I45" s="382"/>
      <c r="J45" s="382">
        <f>J18</f>
        <v>0</v>
      </c>
      <c r="K45" s="382"/>
      <c r="L45" s="380">
        <f>ROUND(H45,0)*ROUND(J45,0)</f>
        <v>0</v>
      </c>
      <c r="M45" s="381"/>
      <c r="N45" s="373">
        <f>IF(N18=0,0,MAX(0,ROUND(ROUND(N18,2)-ROUND(N33,2),2)))</f>
        <v>0</v>
      </c>
      <c r="O45" s="373"/>
      <c r="P45" s="370">
        <f>L45*ROUND(N45,2)</f>
        <v>0</v>
      </c>
      <c r="Q45" s="374"/>
      <c r="R45" s="371"/>
      <c r="S45" s="206"/>
      <c r="T45" s="380">
        <f>ROUND($T$18,0)</f>
        <v>0</v>
      </c>
      <c r="U45" s="381"/>
      <c r="V45" s="373">
        <f>IF(V18=0,0,MAX(0,ROUND(ROUND(V18,2)-ROUND(V33,2),2)))</f>
        <v>0</v>
      </c>
      <c r="W45" s="373"/>
      <c r="X45" s="370">
        <f>ROUND(T45,0)*ROUND(V45,2)</f>
        <v>0</v>
      </c>
      <c r="Y45" s="374"/>
      <c r="Z45" s="371"/>
      <c r="AA45" s="209"/>
    </row>
    <row r="46" spans="1:27" s="210" customFormat="1" ht="5.0999999999999996" customHeight="1" x14ac:dyDescent="0.2">
      <c r="A46" s="20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7"/>
      <c r="P46" s="206"/>
      <c r="Q46" s="206"/>
      <c r="R46" s="206"/>
      <c r="S46" s="206"/>
      <c r="T46" s="206"/>
      <c r="U46" s="206"/>
      <c r="V46" s="206"/>
      <c r="W46" s="207"/>
      <c r="X46" s="207"/>
      <c r="Y46" s="197"/>
      <c r="Z46" s="208"/>
      <c r="AA46" s="209"/>
    </row>
    <row r="47" spans="1:27" s="210" customFormat="1" ht="18" customHeight="1" x14ac:dyDescent="0.2">
      <c r="A47" s="222"/>
      <c r="B47" s="201" t="str">
        <f>$B$20</f>
        <v>Kinder 6 bis 13 Jahre</v>
      </c>
      <c r="C47" s="202"/>
      <c r="D47" s="202"/>
      <c r="E47" s="202"/>
      <c r="F47" s="203"/>
      <c r="G47" s="206"/>
      <c r="H47" s="382">
        <f>H20</f>
        <v>0</v>
      </c>
      <c r="I47" s="382"/>
      <c r="J47" s="382">
        <f>J20</f>
        <v>0</v>
      </c>
      <c r="K47" s="382"/>
      <c r="L47" s="380">
        <f>ROUND(H47,0)*ROUND(J47,0)</f>
        <v>0</v>
      </c>
      <c r="M47" s="381"/>
      <c r="N47" s="373">
        <f>IF(N20=0,0,MAX(0,ROUND(ROUND(N20,2)-ROUND(N35,2),2)))</f>
        <v>0</v>
      </c>
      <c r="O47" s="373"/>
      <c r="P47" s="370">
        <f>L47*ROUND(N47,2)</f>
        <v>0</v>
      </c>
      <c r="Q47" s="374"/>
      <c r="R47" s="371"/>
      <c r="S47" s="206"/>
      <c r="T47" s="380">
        <f>ROUND($T$20,0)</f>
        <v>0</v>
      </c>
      <c r="U47" s="381"/>
      <c r="V47" s="373">
        <f>IF(V20=0,0,MAX(0,ROUND(ROUND(V20,2)-ROUND(V35,2),2)))</f>
        <v>0</v>
      </c>
      <c r="W47" s="373"/>
      <c r="X47" s="370">
        <f>ROUND(T47,0)*ROUND(V47,2)</f>
        <v>0</v>
      </c>
      <c r="Y47" s="374"/>
      <c r="Z47" s="371"/>
      <c r="AA47" s="209"/>
    </row>
    <row r="48" spans="1:27" s="210" customFormat="1" ht="5.0999999999999996" customHeight="1" x14ac:dyDescent="0.2">
      <c r="A48" s="204"/>
      <c r="B48" s="205"/>
      <c r="C48" s="206"/>
      <c r="D48" s="206"/>
      <c r="E48" s="206"/>
      <c r="F48" s="206"/>
      <c r="G48" s="206"/>
      <c r="H48" s="206"/>
      <c r="I48" s="206"/>
      <c r="J48" s="274"/>
      <c r="K48" s="274"/>
      <c r="L48" s="274"/>
      <c r="M48" s="274"/>
      <c r="N48" s="206"/>
      <c r="O48" s="207"/>
      <c r="P48" s="206"/>
      <c r="Q48" s="206"/>
      <c r="R48" s="206"/>
      <c r="S48" s="206"/>
      <c r="T48" s="206"/>
      <c r="U48" s="206"/>
      <c r="V48" s="206"/>
      <c r="W48" s="207"/>
      <c r="X48" s="207"/>
      <c r="Y48" s="197"/>
      <c r="Z48" s="208"/>
      <c r="AA48" s="209"/>
    </row>
    <row r="49" spans="1:27" ht="18" customHeight="1" x14ac:dyDescent="0.2">
      <c r="A49" s="222"/>
      <c r="B49" s="201" t="str">
        <f>$B$22</f>
        <v>Kinder bis 5 Jahre</v>
      </c>
      <c r="C49" s="202"/>
      <c r="D49" s="202"/>
      <c r="E49" s="202"/>
      <c r="F49" s="203"/>
      <c r="G49" s="197"/>
      <c r="H49" s="382">
        <f>H22</f>
        <v>0</v>
      </c>
      <c r="I49" s="382"/>
      <c r="J49" s="382">
        <f>J22</f>
        <v>0</v>
      </c>
      <c r="K49" s="382"/>
      <c r="L49" s="380">
        <f>ROUND(H49,0)*ROUND(J49,0)</f>
        <v>0</v>
      </c>
      <c r="M49" s="381"/>
      <c r="N49" s="373">
        <f>IF(N22=0,0,MAX(0,ROUND(ROUND(N22,2)-ROUND(N37,2),2)))</f>
        <v>0</v>
      </c>
      <c r="O49" s="373"/>
      <c r="P49" s="370">
        <f>L49*ROUND(N49,2)</f>
        <v>0</v>
      </c>
      <c r="Q49" s="374"/>
      <c r="R49" s="371"/>
      <c r="S49" s="197"/>
      <c r="T49" s="380">
        <f>ROUND($T$22,0)</f>
        <v>0</v>
      </c>
      <c r="U49" s="381"/>
      <c r="V49" s="373">
        <f>IF(V22=0,0,MAX(0,ROUND(ROUND(V22,2)-ROUND(V37,2),2)))</f>
        <v>0</v>
      </c>
      <c r="W49" s="373"/>
      <c r="X49" s="370">
        <f>ROUND(T49,0)*ROUND(V49,2)</f>
        <v>0</v>
      </c>
      <c r="Y49" s="374"/>
      <c r="Z49" s="371"/>
      <c r="AA49" s="198"/>
    </row>
    <row r="50" spans="1:27" s="210" customFormat="1" ht="5.0999999999999996" customHeight="1" x14ac:dyDescent="0.2">
      <c r="A50" s="204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7"/>
      <c r="X50" s="207"/>
      <c r="Y50" s="197"/>
      <c r="Z50" s="208"/>
      <c r="AA50" s="209"/>
    </row>
    <row r="51" spans="1:27" s="210" customFormat="1" ht="18" customHeight="1" x14ac:dyDescent="0.2">
      <c r="A51" s="211"/>
      <c r="B51" s="223" t="s">
        <v>72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377">
        <f>SUMPRODUCT(ROUND(P43:P49,2))</f>
        <v>0</v>
      </c>
      <c r="Q51" s="377"/>
      <c r="R51" s="377"/>
      <c r="S51" s="224"/>
      <c r="T51" s="224"/>
      <c r="U51" s="224"/>
      <c r="V51" s="224"/>
      <c r="W51" s="225"/>
      <c r="X51" s="376">
        <f>SUM(X43:X49)</f>
        <v>0</v>
      </c>
      <c r="Y51" s="377"/>
      <c r="Z51" s="378"/>
      <c r="AA51" s="209"/>
    </row>
    <row r="52" spans="1:27" ht="5.0999999999999996" customHeight="1" x14ac:dyDescent="0.2">
      <c r="A52" s="200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8"/>
      <c r="X52" s="228"/>
      <c r="Y52" s="197"/>
      <c r="Z52" s="197"/>
      <c r="AA52" s="198"/>
    </row>
    <row r="53" spans="1:27" ht="18" customHeight="1" x14ac:dyDescent="0.2">
      <c r="A53" s="231" t="s">
        <v>13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401">
        <f>P39+P51</f>
        <v>0</v>
      </c>
      <c r="Q53" s="401"/>
      <c r="R53" s="401"/>
      <c r="S53" s="220"/>
      <c r="T53" s="220"/>
      <c r="U53" s="220"/>
      <c r="V53" s="220"/>
      <c r="W53" s="197"/>
      <c r="X53" s="401">
        <f>X39+X51</f>
        <v>0</v>
      </c>
      <c r="Y53" s="401"/>
      <c r="Z53" s="401"/>
      <c r="AA53" s="198"/>
    </row>
    <row r="54" spans="1:27" ht="5.0999999999999996" customHeight="1" x14ac:dyDescent="0.2">
      <c r="A54" s="232"/>
      <c r="B54" s="233"/>
      <c r="C54" s="233"/>
      <c r="D54" s="233"/>
      <c r="E54" s="233"/>
      <c r="F54" s="233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5"/>
      <c r="X54" s="235"/>
      <c r="Y54" s="214"/>
      <c r="Z54" s="214"/>
      <c r="AA54" s="215"/>
    </row>
    <row r="55" spans="1:27" s="79" customFormat="1" ht="5.0999999999999996" customHeight="1" x14ac:dyDescent="0.2">
      <c r="A55" s="236"/>
      <c r="B55" s="237"/>
      <c r="C55" s="56"/>
    </row>
    <row r="56" spans="1:27" s="79" customFormat="1" ht="12" customHeight="1" x14ac:dyDescent="0.2">
      <c r="A56" s="238">
        <v>1</v>
      </c>
      <c r="B56" s="239" t="s">
        <v>12</v>
      </c>
      <c r="C56" s="56"/>
    </row>
    <row r="57" spans="1:27" s="79" customFormat="1" ht="12" customHeight="1" x14ac:dyDescent="0.2">
      <c r="A57" s="238">
        <v>2</v>
      </c>
      <c r="B57" s="239" t="s">
        <v>73</v>
      </c>
      <c r="C57" s="56"/>
    </row>
    <row r="58" spans="1:27" s="79" customFormat="1" ht="5.0999999999999996" customHeight="1" x14ac:dyDescent="0.2">
      <c r="A58" s="81"/>
    </row>
    <row r="59" spans="1:27" s="79" customFormat="1" ht="12" customHeight="1" x14ac:dyDescent="0.2">
      <c r="A59" s="32" t="str">
        <f>'Seite 1'!$A$65</f>
        <v>VWN Förderung der Familienerholung (Überregionale Familienförderung)</v>
      </c>
    </row>
    <row r="60" spans="1:27" s="79" customFormat="1" ht="12" customHeight="1" x14ac:dyDescent="0.2">
      <c r="A60" s="32" t="str">
        <f>'Seite 1'!$A$66</f>
        <v>Formularversion: V 1.0 vom 01.10.19</v>
      </c>
    </row>
  </sheetData>
  <sheetProtection password="EDE9" sheet="1" objects="1" scenarios="1" selectLockedCells="1"/>
  <mergeCells count="118">
    <mergeCell ref="N45:O45"/>
    <mergeCell ref="L43:M43"/>
    <mergeCell ref="L45:M45"/>
    <mergeCell ref="L22:M22"/>
    <mergeCell ref="L31:M31"/>
    <mergeCell ref="L33:M33"/>
    <mergeCell ref="L35:M35"/>
    <mergeCell ref="L37:M37"/>
    <mergeCell ref="L7:M10"/>
    <mergeCell ref="L18:M18"/>
    <mergeCell ref="L16:M16"/>
    <mergeCell ref="L20:M20"/>
    <mergeCell ref="H35:I35"/>
    <mergeCell ref="J35:K35"/>
    <mergeCell ref="N35:O35"/>
    <mergeCell ref="J22:K22"/>
    <mergeCell ref="J7:K10"/>
    <mergeCell ref="P53:R53"/>
    <mergeCell ref="P51:R51"/>
    <mergeCell ref="H37:I37"/>
    <mergeCell ref="J37:K37"/>
    <mergeCell ref="N37:O37"/>
    <mergeCell ref="P31:R31"/>
    <mergeCell ref="H47:I47"/>
    <mergeCell ref="J47:K47"/>
    <mergeCell ref="N47:O47"/>
    <mergeCell ref="H49:I49"/>
    <mergeCell ref="J49:K49"/>
    <mergeCell ref="N49:O49"/>
    <mergeCell ref="L47:M47"/>
    <mergeCell ref="L49:M49"/>
    <mergeCell ref="H43:I43"/>
    <mergeCell ref="J43:K43"/>
    <mergeCell ref="N43:O43"/>
    <mergeCell ref="H45:I45"/>
    <mergeCell ref="J45:K45"/>
    <mergeCell ref="H6:R6"/>
    <mergeCell ref="H7:I10"/>
    <mergeCell ref="N7:O10"/>
    <mergeCell ref="P7:R10"/>
    <mergeCell ref="N16:O16"/>
    <mergeCell ref="N18:O18"/>
    <mergeCell ref="N20:O20"/>
    <mergeCell ref="N22:O22"/>
    <mergeCell ref="H16:I16"/>
    <mergeCell ref="H18:I18"/>
    <mergeCell ref="H20:I20"/>
    <mergeCell ref="H22:I22"/>
    <mergeCell ref="J16:K16"/>
    <mergeCell ref="J18:K18"/>
    <mergeCell ref="J20:K20"/>
    <mergeCell ref="P16:R16"/>
    <mergeCell ref="T7:U10"/>
    <mergeCell ref="V7:W10"/>
    <mergeCell ref="X7:Z10"/>
    <mergeCell ref="T6:Z6"/>
    <mergeCell ref="X51:Z51"/>
    <mergeCell ref="X53:Z53"/>
    <mergeCell ref="X1:AA1"/>
    <mergeCell ref="X2:AA2"/>
    <mergeCell ref="P47:R47"/>
    <mergeCell ref="T47:U47"/>
    <mergeCell ref="V47:W47"/>
    <mergeCell ref="X47:Z47"/>
    <mergeCell ref="P49:R49"/>
    <mergeCell ref="T49:U49"/>
    <mergeCell ref="V49:W49"/>
    <mergeCell ref="X49:Z49"/>
    <mergeCell ref="P43:R43"/>
    <mergeCell ref="T43:U43"/>
    <mergeCell ref="V43:W43"/>
    <mergeCell ref="X43:Z43"/>
    <mergeCell ref="P45:R45"/>
    <mergeCell ref="T45:U45"/>
    <mergeCell ref="V45:W45"/>
    <mergeCell ref="X45:Z45"/>
    <mergeCell ref="X39:Z39"/>
    <mergeCell ref="P39:R39"/>
    <mergeCell ref="P35:R35"/>
    <mergeCell ref="T35:U35"/>
    <mergeCell ref="V35:W35"/>
    <mergeCell ref="X35:Z35"/>
    <mergeCell ref="P37:R37"/>
    <mergeCell ref="T37:U37"/>
    <mergeCell ref="V37:W37"/>
    <mergeCell ref="X37:Z37"/>
    <mergeCell ref="T31:U31"/>
    <mergeCell ref="V31:W31"/>
    <mergeCell ref="X31:Z31"/>
    <mergeCell ref="H31:I31"/>
    <mergeCell ref="J31:K31"/>
    <mergeCell ref="N31:O31"/>
    <mergeCell ref="P33:R33"/>
    <mergeCell ref="T33:U33"/>
    <mergeCell ref="V33:W33"/>
    <mergeCell ref="X33:Z33"/>
    <mergeCell ref="H33:I33"/>
    <mergeCell ref="J33:K33"/>
    <mergeCell ref="N33:O33"/>
    <mergeCell ref="W27:X27"/>
    <mergeCell ref="P24:R24"/>
    <mergeCell ref="P20:R20"/>
    <mergeCell ref="T20:U20"/>
    <mergeCell ref="V20:W20"/>
    <mergeCell ref="X20:Z20"/>
    <mergeCell ref="P22:R22"/>
    <mergeCell ref="T22:U22"/>
    <mergeCell ref="V22:W22"/>
    <mergeCell ref="X22:Z22"/>
    <mergeCell ref="T16:U16"/>
    <mergeCell ref="V16:W16"/>
    <mergeCell ref="X16:Z16"/>
    <mergeCell ref="P18:R18"/>
    <mergeCell ref="T18:U18"/>
    <mergeCell ref="V18:W18"/>
    <mergeCell ref="X18:Z18"/>
    <mergeCell ref="Y12:Z12"/>
    <mergeCell ref="X24:Z24"/>
  </mergeCells>
  <conditionalFormatting sqref="X1:X2">
    <cfRule type="cellIs" dxfId="3" priority="1" stopIfTrue="1" operator="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81" orientation="landscape" r:id="rId1"/>
  <headerFooter alignWithMargins="0">
    <oddFooter>&amp;C&amp;8&amp;A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X69"/>
  <sheetViews>
    <sheetView showGridLines="0" zoomScaleNormal="100" workbookViewId="0">
      <selection activeCell="A48" sqref="A48:H48"/>
    </sheetView>
  </sheetViews>
  <sheetFormatPr baseColWidth="10" defaultRowHeight="12.75" customHeight="1" x14ac:dyDescent="0.2"/>
  <cols>
    <col min="1" max="18" width="5.140625" style="6" customWidth="1"/>
    <col min="19" max="19" width="0.85546875" style="11" customWidth="1"/>
    <col min="20" max="16384" width="11.42578125" style="6"/>
  </cols>
  <sheetData>
    <row r="1" spans="1:24" ht="15" customHeight="1" x14ac:dyDescent="0.2">
      <c r="L1" s="1"/>
      <c r="M1" s="1"/>
      <c r="N1" s="1" t="s">
        <v>27</v>
      </c>
      <c r="O1" s="359" t="str">
        <f>'Seite 1'!P18</f>
        <v>F-FF</v>
      </c>
      <c r="P1" s="359"/>
      <c r="Q1" s="359"/>
      <c r="R1" s="359"/>
      <c r="S1" s="359"/>
    </row>
    <row r="2" spans="1:24" ht="15" customHeight="1" x14ac:dyDescent="0.2">
      <c r="B2" s="21"/>
      <c r="C2" s="21"/>
      <c r="D2" s="21"/>
      <c r="E2" s="21"/>
      <c r="F2" s="21"/>
      <c r="G2" s="21"/>
      <c r="H2" s="21"/>
      <c r="I2" s="21"/>
      <c r="J2" s="21"/>
      <c r="L2" s="1"/>
      <c r="M2" s="1"/>
      <c r="N2" s="1" t="s">
        <v>28</v>
      </c>
      <c r="O2" s="360">
        <f ca="1">'Seite 1'!P17</f>
        <v>43739</v>
      </c>
      <c r="P2" s="360"/>
      <c r="Q2" s="360"/>
      <c r="R2" s="360"/>
      <c r="S2" s="360"/>
    </row>
    <row r="3" spans="1:24" ht="12" customHeight="1" x14ac:dyDescent="0.2"/>
    <row r="4" spans="1:24" ht="15" customHeight="1" x14ac:dyDescent="0.2">
      <c r="A4" s="88" t="s">
        <v>111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</row>
    <row r="5" spans="1:24" ht="12" customHeight="1" x14ac:dyDescent="0.2">
      <c r="A5" s="10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04"/>
    </row>
    <row r="6" spans="1:24" ht="15" customHeight="1" x14ac:dyDescent="0.2">
      <c r="A6" s="60" t="s">
        <v>8</v>
      </c>
      <c r="K6" s="417" t="s">
        <v>42</v>
      </c>
      <c r="L6" s="417"/>
      <c r="M6" s="417"/>
      <c r="N6" s="417"/>
      <c r="O6" s="417"/>
      <c r="P6" s="417"/>
      <c r="Q6" s="417"/>
      <c r="R6" s="417"/>
      <c r="S6" s="418"/>
      <c r="T6" s="102"/>
      <c r="U6" s="102"/>
      <c r="V6" s="102"/>
      <c r="W6" s="102"/>
      <c r="X6" s="102"/>
    </row>
    <row r="7" spans="1:24" ht="5.0999999999999996" customHeight="1" x14ac:dyDescent="0.2">
      <c r="A7" s="70"/>
      <c r="O7" s="33"/>
      <c r="P7" s="33"/>
      <c r="Q7" s="33"/>
      <c r="R7" s="33"/>
      <c r="S7" s="105"/>
    </row>
    <row r="8" spans="1:24" ht="18" customHeight="1" x14ac:dyDescent="0.2">
      <c r="A8" s="106" t="s">
        <v>3</v>
      </c>
      <c r="B8" s="6" t="s">
        <v>18</v>
      </c>
      <c r="S8" s="178"/>
    </row>
    <row r="9" spans="1:24" ht="5.0999999999999996" customHeight="1" x14ac:dyDescent="0.2">
      <c r="A9" s="106"/>
      <c r="S9" s="178"/>
    </row>
    <row r="10" spans="1:24" ht="18" customHeight="1" x14ac:dyDescent="0.2">
      <c r="A10" s="106" t="s">
        <v>3</v>
      </c>
      <c r="B10" s="6" t="s">
        <v>19</v>
      </c>
      <c r="S10" s="178"/>
    </row>
    <row r="11" spans="1:24" ht="5.0999999999999996" customHeight="1" x14ac:dyDescent="0.2">
      <c r="A11" s="106"/>
      <c r="S11" s="178"/>
    </row>
    <row r="12" spans="1:24" ht="18" customHeight="1" x14ac:dyDescent="0.2">
      <c r="A12" s="106" t="s">
        <v>3</v>
      </c>
      <c r="B12" s="6" t="s">
        <v>20</v>
      </c>
      <c r="S12" s="178"/>
    </row>
    <row r="13" spans="1:24" ht="5.0999999999999996" customHeight="1" x14ac:dyDescent="0.2">
      <c r="A13" s="106"/>
      <c r="S13" s="178"/>
    </row>
    <row r="14" spans="1:24" ht="18" customHeight="1" x14ac:dyDescent="0.2">
      <c r="A14" s="106" t="s">
        <v>3</v>
      </c>
      <c r="B14" s="11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S14" s="178"/>
    </row>
    <row r="15" spans="1:24" ht="5.0999999999999996" customHeight="1" x14ac:dyDescent="0.2">
      <c r="A15" s="10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78"/>
    </row>
    <row r="16" spans="1:24" ht="18" customHeight="1" x14ac:dyDescent="0.2">
      <c r="A16" s="106" t="s">
        <v>3</v>
      </c>
      <c r="B16" s="11" t="s">
        <v>22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S16" s="178"/>
    </row>
    <row r="17" spans="1:24" ht="5.0999999999999996" customHeight="1" x14ac:dyDescent="0.2">
      <c r="A17" s="10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79"/>
    </row>
    <row r="18" spans="1:24" s="95" customFormat="1" ht="18" customHeight="1" x14ac:dyDescent="0.2">
      <c r="A18" s="91" t="s">
        <v>3</v>
      </c>
      <c r="B18" s="92" t="s">
        <v>40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101"/>
    </row>
    <row r="19" spans="1:24" s="95" customFormat="1" ht="5.0999999999999996" customHeight="1" x14ac:dyDescent="0.2">
      <c r="A19" s="96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100"/>
    </row>
    <row r="20" spans="1:24" s="95" customFormat="1" ht="18" customHeight="1" x14ac:dyDescent="0.2">
      <c r="A20" s="97"/>
      <c r="B20" s="98"/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7"/>
      <c r="T20" s="94"/>
      <c r="U20" s="94"/>
      <c r="V20" s="94"/>
      <c r="W20" s="94"/>
      <c r="X20" s="94"/>
    </row>
    <row r="21" spans="1:24" s="95" customFormat="1" ht="5.0999999999999996" customHeight="1" x14ac:dyDescent="0.2">
      <c r="A21" s="97"/>
      <c r="B21" s="98"/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7"/>
    </row>
    <row r="22" spans="1:24" s="95" customFormat="1" ht="18" customHeight="1" x14ac:dyDescent="0.2">
      <c r="A22" s="97"/>
      <c r="B22" s="98"/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7"/>
    </row>
    <row r="23" spans="1:24" s="95" customFormat="1" ht="5.0999999999999996" customHeight="1" x14ac:dyDescent="0.2">
      <c r="A23" s="97"/>
      <c r="B23" s="98"/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7"/>
    </row>
    <row r="24" spans="1:24" s="95" customFormat="1" ht="18" customHeight="1" x14ac:dyDescent="0.2">
      <c r="A24" s="97"/>
      <c r="B24" s="92" t="s">
        <v>41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"/>
      <c r="P24" s="6"/>
      <c r="Q24" s="6"/>
      <c r="R24" s="6"/>
      <c r="S24" s="178"/>
    </row>
    <row r="25" spans="1:24" ht="5.0999999999999996" customHeight="1" x14ac:dyDescent="0.2">
      <c r="A25" s="10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79"/>
    </row>
    <row r="26" spans="1:24" ht="18" customHeight="1" x14ac:dyDescent="0.2">
      <c r="A26" s="106" t="s">
        <v>3</v>
      </c>
      <c r="B26" s="412" t="s">
        <v>14</v>
      </c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S26" s="178"/>
    </row>
    <row r="27" spans="1:24" ht="12" customHeight="1" x14ac:dyDescent="0.2">
      <c r="A27" s="106"/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12"/>
      <c r="P27" s="12"/>
      <c r="Q27" s="12"/>
      <c r="R27" s="12"/>
      <c r="S27" s="84"/>
    </row>
    <row r="28" spans="1:24" ht="12" customHeight="1" x14ac:dyDescent="0.2">
      <c r="A28" s="106"/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12"/>
      <c r="P28" s="12"/>
      <c r="Q28" s="12"/>
      <c r="R28" s="12"/>
      <c r="S28" s="84"/>
    </row>
    <row r="29" spans="1:24" ht="5.0999999999999996" customHeight="1" x14ac:dyDescent="0.2">
      <c r="A29" s="10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84"/>
    </row>
    <row r="30" spans="1:24" ht="18" customHeight="1" x14ac:dyDescent="0.2">
      <c r="A30" s="106" t="s">
        <v>3</v>
      </c>
      <c r="B30" s="412" t="s">
        <v>45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S30" s="178"/>
    </row>
    <row r="31" spans="1:24" ht="18" customHeight="1" x14ac:dyDescent="0.2">
      <c r="A31" s="106"/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12"/>
      <c r="P31" s="12"/>
      <c r="Q31" s="12"/>
      <c r="R31" s="12"/>
      <c r="S31" s="84"/>
    </row>
    <row r="32" spans="1:24" ht="12" customHeight="1" x14ac:dyDescent="0.2">
      <c r="A32" s="108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12"/>
      <c r="P32" s="12"/>
      <c r="Q32" s="12"/>
      <c r="R32" s="12"/>
      <c r="S32" s="84"/>
    </row>
    <row r="33" spans="1:19" ht="5.0999999999999996" customHeight="1" x14ac:dyDescent="0.2">
      <c r="A33" s="10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84"/>
    </row>
    <row r="34" spans="1:19" ht="18" customHeight="1" x14ac:dyDescent="0.2">
      <c r="A34" s="106" t="s">
        <v>3</v>
      </c>
      <c r="B34" s="412" t="s">
        <v>46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S34" s="178"/>
    </row>
    <row r="35" spans="1:19" ht="12" customHeight="1" x14ac:dyDescent="0.2">
      <c r="A35" s="108"/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12"/>
      <c r="P35" s="12"/>
      <c r="Q35" s="12"/>
      <c r="R35" s="12"/>
      <c r="S35" s="84"/>
    </row>
    <row r="36" spans="1:19" ht="12" customHeight="1" x14ac:dyDescent="0.2">
      <c r="A36" s="70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12"/>
      <c r="P36" s="12"/>
      <c r="Q36" s="12"/>
      <c r="R36" s="12"/>
      <c r="S36" s="109"/>
    </row>
    <row r="37" spans="1:19" ht="12" customHeight="1" x14ac:dyDescent="0.2">
      <c r="A37" s="7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109"/>
    </row>
    <row r="38" spans="1:19" ht="18" customHeight="1" x14ac:dyDescent="0.2">
      <c r="A38" s="106" t="s">
        <v>3</v>
      </c>
      <c r="B38" s="419" t="s">
        <v>96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S38" s="109"/>
    </row>
    <row r="39" spans="1:19" ht="12" customHeight="1" x14ac:dyDescent="0.2">
      <c r="A39" s="70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240"/>
      <c r="P39" s="240"/>
      <c r="Q39" s="240"/>
      <c r="R39" s="240"/>
      <c r="S39" s="109"/>
    </row>
    <row r="40" spans="1:19" ht="12" customHeight="1" x14ac:dyDescent="0.2">
      <c r="A40" s="70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240"/>
      <c r="P40" s="240"/>
      <c r="Q40" s="240"/>
      <c r="R40" s="240"/>
      <c r="S40" s="109"/>
    </row>
    <row r="41" spans="1:19" ht="12" customHeight="1" x14ac:dyDescent="0.2">
      <c r="A41" s="70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240"/>
      <c r="P41" s="240"/>
      <c r="Q41" s="240"/>
      <c r="R41" s="240"/>
      <c r="S41" s="109"/>
    </row>
    <row r="42" spans="1:19" ht="12" customHeight="1" x14ac:dyDescent="0.2">
      <c r="A42" s="7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110"/>
    </row>
    <row r="43" spans="1:19" ht="12" customHeigh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" customHeigh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" customHeigh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" customHeight="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" customHeigh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48" customFormat="1" ht="12" customHeight="1" x14ac:dyDescent="0.2">
      <c r="A48" s="415"/>
      <c r="B48" s="415"/>
      <c r="C48" s="415"/>
      <c r="D48" s="415"/>
      <c r="E48" s="415"/>
      <c r="F48" s="415"/>
      <c r="G48" s="415"/>
      <c r="H48" s="415"/>
      <c r="J48" s="414"/>
      <c r="K48" s="414"/>
      <c r="L48" s="414"/>
      <c r="M48" s="414"/>
      <c r="N48" s="414"/>
      <c r="O48" s="414"/>
      <c r="P48" s="414"/>
      <c r="Q48" s="414"/>
      <c r="R48" s="414"/>
      <c r="S48" s="414"/>
    </row>
    <row r="49" spans="1:19" s="48" customFormat="1" ht="12" customHeight="1" x14ac:dyDescent="0.2">
      <c r="A49" s="413"/>
      <c r="B49" s="413"/>
      <c r="C49" s="413"/>
      <c r="D49" s="413"/>
      <c r="E49" s="413"/>
      <c r="F49" s="413"/>
      <c r="G49" s="416">
        <f ca="1">IF('Seite 1'!$P$17="","",'Seite 1'!$P$17)</f>
        <v>43739</v>
      </c>
      <c r="H49" s="416"/>
      <c r="I49" s="49"/>
      <c r="J49" s="413"/>
      <c r="K49" s="413"/>
      <c r="L49" s="413"/>
      <c r="M49" s="413"/>
      <c r="N49" s="413"/>
      <c r="O49" s="413"/>
      <c r="P49" s="413"/>
      <c r="Q49" s="413"/>
      <c r="R49" s="413"/>
      <c r="S49" s="413"/>
    </row>
    <row r="50" spans="1:19" s="48" customFormat="1" ht="12" customHeight="1" x14ac:dyDescent="0.2">
      <c r="A50" s="50" t="s">
        <v>10</v>
      </c>
      <c r="B50" s="50"/>
      <c r="C50" s="50"/>
      <c r="D50" s="50"/>
      <c r="E50" s="50"/>
      <c r="J50" s="114" t="s">
        <v>47</v>
      </c>
      <c r="K50" s="82"/>
      <c r="L50" s="82"/>
      <c r="M50" s="82"/>
      <c r="N50" s="82"/>
      <c r="O50" s="82"/>
      <c r="P50" s="82"/>
      <c r="Q50" s="82"/>
      <c r="R50" s="82"/>
      <c r="S50" s="82"/>
    </row>
    <row r="51" spans="1:19" s="48" customFormat="1" ht="12" customHeight="1" x14ac:dyDescent="0.2">
      <c r="J51" s="113" t="s">
        <v>44</v>
      </c>
      <c r="K51" s="83"/>
      <c r="L51" s="83"/>
      <c r="M51" s="83"/>
      <c r="N51" s="83"/>
      <c r="O51" s="83"/>
      <c r="P51" s="83"/>
      <c r="Q51" s="83"/>
      <c r="R51" s="83"/>
      <c r="S51" s="83"/>
    </row>
    <row r="52" spans="1:19" ht="12" customHeight="1" x14ac:dyDescent="0.2"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5" customHeight="1" x14ac:dyDescent="0.2">
      <c r="A53" s="111" t="s">
        <v>43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5" customHeight="1" x14ac:dyDescent="0.2">
      <c r="A54" s="112" t="s">
        <v>97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5" customHeight="1" x14ac:dyDescent="0.2">
      <c r="A55" s="6" t="str">
        <f>IF('Seite 2'!L19=TRUE,"Sachbericht","")</f>
        <v/>
      </c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 x14ac:dyDescent="0.2"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 x14ac:dyDescent="0.2"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 x14ac:dyDescent="0.2"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 x14ac:dyDescent="0.2"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 x14ac:dyDescent="0.2"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 x14ac:dyDescent="0.2"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 x14ac:dyDescent="0.2"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 x14ac:dyDescent="0.2"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 x14ac:dyDescent="0.2">
      <c r="A64" s="8"/>
      <c r="B64" s="8"/>
      <c r="C64" s="8"/>
      <c r="D64" s="8"/>
      <c r="E64" s="8"/>
      <c r="F64" s="8"/>
    </row>
    <row r="65" spans="1:19" ht="5.0999999999999996" customHeight="1" x14ac:dyDescent="0.2"/>
    <row r="66" spans="1:19" ht="12" customHeight="1" x14ac:dyDescent="0.2">
      <c r="A66" s="31">
        <v>1</v>
      </c>
      <c r="B66" s="18" t="s">
        <v>12</v>
      </c>
      <c r="C66" s="18"/>
      <c r="D66" s="18"/>
      <c r="E66" s="18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5.0999999999999996" customHeight="1" x14ac:dyDescent="0.2">
      <c r="A67" s="31"/>
      <c r="B67" s="18"/>
      <c r="C67" s="18"/>
      <c r="D67" s="18"/>
      <c r="E67" s="18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2" customHeight="1" x14ac:dyDescent="0.2">
      <c r="A68" s="28" t="str">
        <f>'Seite 1'!A65</f>
        <v>VWN Förderung der Familienerholung (Überregionale Familienförderung)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2" customHeight="1" x14ac:dyDescent="0.2">
      <c r="A69" s="28" t="str">
        <f>'Seite 1'!A66</f>
        <v>Formularversion: V 1.0 vom 01.10.19</v>
      </c>
      <c r="S69" s="6"/>
    </row>
  </sheetData>
  <sheetProtection password="EDE9" sheet="1" objects="1" scenarios="1" selectLockedCells="1"/>
  <mergeCells count="12">
    <mergeCell ref="B30:N32"/>
    <mergeCell ref="B34:N36"/>
    <mergeCell ref="J49:S49"/>
    <mergeCell ref="O1:S1"/>
    <mergeCell ref="O2:S2"/>
    <mergeCell ref="J48:S48"/>
    <mergeCell ref="A49:F49"/>
    <mergeCell ref="A48:H48"/>
    <mergeCell ref="G49:H49"/>
    <mergeCell ref="K6:S6"/>
    <mergeCell ref="B26:N28"/>
    <mergeCell ref="B38:N41"/>
  </mergeCells>
  <phoneticPr fontId="0" type="noConversion"/>
  <conditionalFormatting sqref="O1:S2">
    <cfRule type="cellIs" dxfId="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75" r:id="rId4" name="Check Box 23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9525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5" name="Check Box 24">
              <controlPr defaultSize="0" autoFill="0" autoLine="0" autoPict="0">
                <anchor moveWithCells="1">
                  <from>
                    <xdr:col>16</xdr:col>
                    <xdr:colOff>180975</xdr:colOff>
                    <xdr:row>7</xdr:row>
                    <xdr:rowOff>9525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6" name="Check Box 25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9525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7" name="Check Box 26">
              <controlPr defaultSize="0" autoFill="0" autoLine="0" autoPict="0">
                <anchor moveWithCells="1">
                  <from>
                    <xdr:col>16</xdr:col>
                    <xdr:colOff>180975</xdr:colOff>
                    <xdr:row>9</xdr:row>
                    <xdr:rowOff>9525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8" name="Check Box 27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9525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9" name="Check Box 28">
              <controlPr defaultSize="0" autoFill="0" autoLine="0" autoPict="0">
                <anchor moveWithCells="1">
                  <from>
                    <xdr:col>16</xdr:col>
                    <xdr:colOff>180975</xdr:colOff>
                    <xdr:row>11</xdr:row>
                    <xdr:rowOff>9525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10" name="Check Box 29">
              <controlPr defaultSize="0" autoFill="0" autoLine="0" autoPict="0">
                <anchor moveWithCells="1">
                  <from>
                    <xdr:col>14</xdr:col>
                    <xdr:colOff>304800</xdr:colOff>
                    <xdr:row>13</xdr:row>
                    <xdr:rowOff>9525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2" r:id="rId11" name="Check Box 30">
              <controlPr defaultSize="0" autoFill="0" autoLine="0" autoPict="0">
                <anchor moveWithCells="1">
                  <from>
                    <xdr:col>16</xdr:col>
                    <xdr:colOff>180975</xdr:colOff>
                    <xdr:row>13</xdr:row>
                    <xdr:rowOff>9525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3" r:id="rId12" name="Check Box 31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9525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4" r:id="rId13" name="Check Box 32">
              <controlPr defaultSize="0" autoFill="0" autoLine="0" autoPict="0">
                <anchor moveWithCells="1">
                  <from>
                    <xdr:col>16</xdr:col>
                    <xdr:colOff>180975</xdr:colOff>
                    <xdr:row>15</xdr:row>
                    <xdr:rowOff>9525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5" r:id="rId14" name="Check Box 33">
              <controlPr defaultSize="0" autoFill="0" autoLine="0" autoPict="0">
                <anchor moveWithCells="1">
                  <from>
                    <xdr:col>14</xdr:col>
                    <xdr:colOff>304800</xdr:colOff>
                    <xdr:row>23</xdr:row>
                    <xdr:rowOff>9525</xdr:rowOff>
                  </from>
                  <to>
                    <xdr:col>16</xdr:col>
                    <xdr:colOff>114300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6" r:id="rId15" name="Check Box 34">
              <controlPr defaultSize="0" autoFill="0" autoLine="0" autoPict="0">
                <anchor moveWithCells="1">
                  <from>
                    <xdr:col>16</xdr:col>
                    <xdr:colOff>180975</xdr:colOff>
                    <xdr:row>23</xdr:row>
                    <xdr:rowOff>9525</xdr:rowOff>
                  </from>
                  <to>
                    <xdr:col>18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7" r:id="rId16" name="Check Box 35">
              <controlPr defaultSize="0" autoFill="0" autoLine="0" autoPict="0">
                <anchor moveWithCells="1">
                  <from>
                    <xdr:col>14</xdr:col>
                    <xdr:colOff>304800</xdr:colOff>
                    <xdr:row>25</xdr:row>
                    <xdr:rowOff>9525</xdr:rowOff>
                  </from>
                  <to>
                    <xdr:col>16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8" r:id="rId17" name="Check Box 36">
              <controlPr defaultSize="0" autoFill="0" autoLine="0" autoPict="0">
                <anchor moveWithCells="1">
                  <from>
                    <xdr:col>16</xdr:col>
                    <xdr:colOff>180975</xdr:colOff>
                    <xdr:row>25</xdr:row>
                    <xdr:rowOff>9525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9" r:id="rId18" name="Check Box 37">
              <controlPr defaultSize="0" autoFill="0" autoLine="0" autoPict="0">
                <anchor moveWithCells="1">
                  <from>
                    <xdr:col>14</xdr:col>
                    <xdr:colOff>304800</xdr:colOff>
                    <xdr:row>29</xdr:row>
                    <xdr:rowOff>9525</xdr:rowOff>
                  </from>
                  <to>
                    <xdr:col>16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0" r:id="rId19" name="Check Box 38">
              <controlPr defaultSize="0" autoFill="0" autoLine="0" autoPict="0">
                <anchor moveWithCells="1">
                  <from>
                    <xdr:col>16</xdr:col>
                    <xdr:colOff>180975</xdr:colOff>
                    <xdr:row>29</xdr:row>
                    <xdr:rowOff>9525</xdr:rowOff>
                  </from>
                  <to>
                    <xdr:col>18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1" r:id="rId20" name="Check Box 39">
              <controlPr defaultSize="0" autoFill="0" autoLine="0" autoPict="0">
                <anchor moveWithCells="1">
                  <from>
                    <xdr:col>14</xdr:col>
                    <xdr:colOff>304800</xdr:colOff>
                    <xdr:row>33</xdr:row>
                    <xdr:rowOff>9525</xdr:rowOff>
                  </from>
                  <to>
                    <xdr:col>16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2" r:id="rId21" name="Check Box 40">
              <controlPr defaultSize="0" autoFill="0" autoLine="0" autoPict="0">
                <anchor moveWithCells="1">
                  <from>
                    <xdr:col>16</xdr:col>
                    <xdr:colOff>180975</xdr:colOff>
                    <xdr:row>33</xdr:row>
                    <xdr:rowOff>9525</xdr:rowOff>
                  </from>
                  <to>
                    <xdr:col>18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3" r:id="rId22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0</xdr:rowOff>
                  </from>
                  <to>
                    <xdr:col>4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4" r:id="rId23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0</xdr:rowOff>
                  </from>
                  <to>
                    <xdr:col>4</xdr:col>
                    <xdr:colOff>333375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5" r:id="rId24" name="Check Box 43">
              <controlPr defaultSize="0" autoFill="0" autoLine="0" autoPict="0">
                <anchor moveWithCells="1">
                  <from>
                    <xdr:col>14</xdr:col>
                    <xdr:colOff>304800</xdr:colOff>
                    <xdr:row>37</xdr:row>
                    <xdr:rowOff>9525</xdr:rowOff>
                  </from>
                  <to>
                    <xdr:col>16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6" r:id="rId25" name="Check Box 44">
              <controlPr defaultSize="0" autoFill="0" autoLine="0" autoPict="0">
                <anchor moveWithCells="1">
                  <from>
                    <xdr:col>16</xdr:col>
                    <xdr:colOff>180975</xdr:colOff>
                    <xdr:row>37</xdr:row>
                    <xdr:rowOff>9525</xdr:rowOff>
                  </from>
                  <to>
                    <xdr:col>18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J1014"/>
  <sheetViews>
    <sheetView showGridLines="0" zoomScaleNormal="100" workbookViewId="0">
      <selection activeCell="B15" sqref="B15:F15"/>
    </sheetView>
  </sheetViews>
  <sheetFormatPr baseColWidth="10" defaultRowHeight="15" x14ac:dyDescent="0.2"/>
  <cols>
    <col min="1" max="1" width="8.7109375" style="79" customWidth="1"/>
    <col min="2" max="7" width="11.7109375" style="79" customWidth="1"/>
    <col min="8" max="8" width="15.7109375" style="79" customWidth="1"/>
    <col min="9" max="9" width="30.7109375" style="79" hidden="1" customWidth="1"/>
    <col min="10" max="10" width="11.42578125" style="246"/>
    <col min="11" max="16384" width="11.42578125" style="79"/>
  </cols>
  <sheetData>
    <row r="1" spans="1:10" ht="15" customHeight="1" x14ac:dyDescent="0.2">
      <c r="A1" s="263" t="s">
        <v>87</v>
      </c>
      <c r="G1" s="2" t="s">
        <v>27</v>
      </c>
      <c r="H1" s="243" t="str">
        <f>'Seite 1'!$P$18</f>
        <v>F-FF</v>
      </c>
      <c r="I1" s="241" t="s">
        <v>35</v>
      </c>
    </row>
    <row r="2" spans="1:10" ht="15" customHeight="1" x14ac:dyDescent="0.2">
      <c r="G2" s="2" t="s">
        <v>28</v>
      </c>
      <c r="H2" s="244">
        <f ca="1">'Seite 1'!$P$17</f>
        <v>43739</v>
      </c>
      <c r="I2" s="241" t="str">
        <f ca="1">"$A$1:$H$"&amp;MAX(A:A)+14</f>
        <v>$A$1:$H$14</v>
      </c>
    </row>
    <row r="3" spans="1:10" ht="15" customHeight="1" x14ac:dyDescent="0.2">
      <c r="G3" s="45"/>
      <c r="H3" s="46" t="str">
        <f>'Seite 1'!$A$65</f>
        <v>VWN Förderung der Familienerholung (Überregionale Familienförderung)</v>
      </c>
      <c r="I3" s="241"/>
    </row>
    <row r="4" spans="1:10" ht="15" customHeight="1" x14ac:dyDescent="0.2">
      <c r="G4" s="45"/>
      <c r="H4" s="47" t="str">
        <f>'Seite 1'!$A$66</f>
        <v>Formularversion: V 1.0 vom 01.10.19</v>
      </c>
      <c r="I4" s="242"/>
    </row>
    <row r="5" spans="1:10" ht="18" customHeight="1" x14ac:dyDescent="0.2">
      <c r="A5" s="51"/>
      <c r="B5" s="264"/>
      <c r="C5" s="264"/>
      <c r="D5" s="53" t="s">
        <v>83</v>
      </c>
      <c r="E5" s="52"/>
      <c r="F5" s="54"/>
      <c r="G5" s="54"/>
      <c r="H5" s="260">
        <f>SUMPRODUCT(ROUND(H6:H9,0))</f>
        <v>0</v>
      </c>
      <c r="I5" s="242"/>
      <c r="J5" s="276"/>
    </row>
    <row r="6" spans="1:10" ht="18" customHeight="1" x14ac:dyDescent="0.2">
      <c r="D6" s="55" t="s">
        <v>36</v>
      </c>
      <c r="E6" s="255" t="s">
        <v>78</v>
      </c>
      <c r="F6" s="253"/>
      <c r="G6" s="256"/>
      <c r="H6" s="261">
        <f>SUMPRODUCT(($I$15:$I$1014=E6)*(ROUND($H$15:$H$1014,0)))</f>
        <v>0</v>
      </c>
      <c r="I6" s="252">
        <f>COUNTIF($I$15:$I$1014,E6)</f>
        <v>0</v>
      </c>
      <c r="J6" s="276"/>
    </row>
    <row r="7" spans="1:10" ht="18" customHeight="1" x14ac:dyDescent="0.2">
      <c r="E7" s="257" t="s">
        <v>82</v>
      </c>
      <c r="F7" s="254"/>
      <c r="G7" s="258"/>
      <c r="H7" s="262">
        <f>SUMPRODUCT(($I$15:$I$1014=E7)*(ROUND($H$15:$H$1014,0)))</f>
        <v>0</v>
      </c>
      <c r="I7" s="252">
        <f>COUNTIF($I$15:$I$1014,E7)</f>
        <v>0</v>
      </c>
      <c r="J7" s="276"/>
    </row>
    <row r="8" spans="1:10" ht="18" customHeight="1" x14ac:dyDescent="0.2">
      <c r="E8" s="257" t="s">
        <v>80</v>
      </c>
      <c r="F8" s="254"/>
      <c r="G8" s="258"/>
      <c r="H8" s="262">
        <f>SUMPRODUCT(($I$15:$I$1014=E8)*(ROUND($H$15:$H$1014,0)))</f>
        <v>0</v>
      </c>
      <c r="I8" s="252">
        <f>COUNTIF($I$15:$I$1014,E8)</f>
        <v>0</v>
      </c>
      <c r="J8" s="276"/>
    </row>
    <row r="9" spans="1:10" ht="18" customHeight="1" x14ac:dyDescent="0.2">
      <c r="E9" s="257" t="s">
        <v>81</v>
      </c>
      <c r="F9" s="254"/>
      <c r="G9" s="258"/>
      <c r="H9" s="262">
        <f>SUMPRODUCT(($I$15:$I$1014=E9)*(ROUND($H$15:$H$1014,0)))</f>
        <v>0</v>
      </c>
      <c r="I9" s="252">
        <f>COUNTIF($I$15:$I$1014,E9)</f>
        <v>0</v>
      </c>
    </row>
    <row r="10" spans="1:10" ht="15" customHeight="1" x14ac:dyDescent="0.2">
      <c r="G10" s="45"/>
      <c r="H10" s="47"/>
      <c r="I10" s="242"/>
    </row>
    <row r="11" spans="1:10" ht="15" customHeight="1" x14ac:dyDescent="0.2">
      <c r="A11" s="245" t="str">
        <f ca="1">CONCATENATE("Belegliste¹ der Teilnehmendentage - Aktenzeichen ",IF($H$1="F-FF","F-FF______",$H$1)," - Nachweis vom ",IF($H$2=0,"_________",TEXT($H$2,"TT.MM.JJJJ")))</f>
        <v>Belegliste¹ der Teilnehmendentage - Aktenzeichen F-FF______ - Nachweis vom 01.10.2019</v>
      </c>
      <c r="I11" s="242"/>
    </row>
    <row r="12" spans="1:10" ht="15" customHeight="1" x14ac:dyDescent="0.2">
      <c r="A12" s="421" t="s">
        <v>26</v>
      </c>
      <c r="B12" s="424" t="s">
        <v>75</v>
      </c>
      <c r="C12" s="424"/>
      <c r="D12" s="424"/>
      <c r="E12" s="424"/>
      <c r="F12" s="424"/>
      <c r="G12" s="421" t="s">
        <v>76</v>
      </c>
      <c r="H12" s="421" t="s">
        <v>86</v>
      </c>
      <c r="I12" s="242"/>
    </row>
    <row r="13" spans="1:10" ht="15" customHeight="1" x14ac:dyDescent="0.2">
      <c r="A13" s="422"/>
      <c r="B13" s="425"/>
      <c r="C13" s="425"/>
      <c r="D13" s="425"/>
      <c r="E13" s="425"/>
      <c r="F13" s="425"/>
      <c r="G13" s="422"/>
      <c r="H13" s="422"/>
      <c r="I13" s="242"/>
    </row>
    <row r="14" spans="1:10" ht="15" customHeight="1" x14ac:dyDescent="0.2">
      <c r="A14" s="423"/>
      <c r="B14" s="426"/>
      <c r="C14" s="426"/>
      <c r="D14" s="426"/>
      <c r="E14" s="426"/>
      <c r="F14" s="426"/>
      <c r="G14" s="423"/>
      <c r="H14" s="423"/>
      <c r="I14" s="242"/>
    </row>
    <row r="15" spans="1:10" x14ac:dyDescent="0.2">
      <c r="A15" s="259" t="str">
        <f t="shared" ref="A15:A78" si="0">IF(COUNTA(B15:G15)&gt;0,ROW()-ROW($A$14),"")</f>
        <v/>
      </c>
      <c r="B15" s="420"/>
      <c r="C15" s="420"/>
      <c r="D15" s="420"/>
      <c r="E15" s="420"/>
      <c r="F15" s="420"/>
      <c r="G15" s="248"/>
      <c r="H15" s="248"/>
      <c r="I15" s="251" t="str">
        <f>IF(A15=0,"",IF(AND(G15&gt;0,G15&lt;6),"Kinder bis 5 Jahre",IF(AND(G15&gt;=6,G15&lt;14),"Kinder 6 bis 13 Jahre",IF(AND(G15&gt;=14,G15&lt;18),"Jugendliche 14 bis 17 Jahre",IF(G15&gt;=18,"Erwachsene","")))))</f>
        <v/>
      </c>
    </row>
    <row r="16" spans="1:10" x14ac:dyDescent="0.2">
      <c r="A16" s="259" t="str">
        <f t="shared" si="0"/>
        <v/>
      </c>
      <c r="B16" s="420"/>
      <c r="C16" s="420"/>
      <c r="D16" s="420"/>
      <c r="E16" s="420"/>
      <c r="F16" s="420"/>
      <c r="G16" s="247"/>
      <c r="H16" s="247"/>
      <c r="I16" s="251" t="str">
        <f t="shared" ref="I16:I79" si="1">IF(A16=0,"",IF(AND(G16&gt;0,G16&lt;6),"Kinder bis 5 Jahre",IF(AND(G16&gt;=6,G16&lt;14),"Kinder 6 bis 13 Jahre",IF(AND(G16&gt;=14,G16&lt;18),"Jugendliche 14 bis 17 Jahre",IF(G16&gt;=18,"Erwachsene","")))))</f>
        <v/>
      </c>
    </row>
    <row r="17" spans="1:9" x14ac:dyDescent="0.2">
      <c r="A17" s="259" t="str">
        <f t="shared" si="0"/>
        <v/>
      </c>
      <c r="B17" s="420"/>
      <c r="C17" s="420"/>
      <c r="D17" s="420"/>
      <c r="E17" s="420"/>
      <c r="F17" s="420"/>
      <c r="G17" s="248"/>
      <c r="H17" s="247"/>
      <c r="I17" s="251" t="str">
        <f t="shared" si="1"/>
        <v/>
      </c>
    </row>
    <row r="18" spans="1:9" x14ac:dyDescent="0.2">
      <c r="A18" s="259" t="str">
        <f t="shared" si="0"/>
        <v/>
      </c>
      <c r="B18" s="420"/>
      <c r="C18" s="420"/>
      <c r="D18" s="420"/>
      <c r="E18" s="420"/>
      <c r="F18" s="420"/>
      <c r="G18" s="247"/>
      <c r="H18" s="247"/>
      <c r="I18" s="251" t="str">
        <f t="shared" si="1"/>
        <v/>
      </c>
    </row>
    <row r="19" spans="1:9" x14ac:dyDescent="0.2">
      <c r="A19" s="259" t="str">
        <f t="shared" si="0"/>
        <v/>
      </c>
      <c r="B19" s="420"/>
      <c r="C19" s="420"/>
      <c r="D19" s="420"/>
      <c r="E19" s="420"/>
      <c r="F19" s="420"/>
      <c r="G19" s="247"/>
      <c r="H19" s="247"/>
      <c r="I19" s="251" t="str">
        <f t="shared" si="1"/>
        <v/>
      </c>
    </row>
    <row r="20" spans="1:9" x14ac:dyDescent="0.2">
      <c r="A20" s="259" t="str">
        <f t="shared" si="0"/>
        <v/>
      </c>
      <c r="B20" s="420"/>
      <c r="C20" s="420"/>
      <c r="D20" s="420"/>
      <c r="E20" s="420"/>
      <c r="F20" s="420"/>
      <c r="G20" s="247"/>
      <c r="H20" s="247"/>
      <c r="I20" s="251" t="str">
        <f t="shared" si="1"/>
        <v/>
      </c>
    </row>
    <row r="21" spans="1:9" x14ac:dyDescent="0.2">
      <c r="A21" s="259" t="str">
        <f t="shared" si="0"/>
        <v/>
      </c>
      <c r="B21" s="420"/>
      <c r="C21" s="420"/>
      <c r="D21" s="420"/>
      <c r="E21" s="420"/>
      <c r="F21" s="420"/>
      <c r="G21" s="247"/>
      <c r="H21" s="247"/>
      <c r="I21" s="251" t="str">
        <f t="shared" si="1"/>
        <v/>
      </c>
    </row>
    <row r="22" spans="1:9" x14ac:dyDescent="0.2">
      <c r="A22" s="259" t="str">
        <f t="shared" si="0"/>
        <v/>
      </c>
      <c r="B22" s="420"/>
      <c r="C22" s="420"/>
      <c r="D22" s="420"/>
      <c r="E22" s="420"/>
      <c r="F22" s="420"/>
      <c r="G22" s="247"/>
      <c r="H22" s="247"/>
      <c r="I22" s="251" t="str">
        <f t="shared" si="1"/>
        <v/>
      </c>
    </row>
    <row r="23" spans="1:9" x14ac:dyDescent="0.2">
      <c r="A23" s="259" t="str">
        <f t="shared" si="0"/>
        <v/>
      </c>
      <c r="B23" s="420"/>
      <c r="C23" s="420"/>
      <c r="D23" s="420"/>
      <c r="E23" s="420"/>
      <c r="F23" s="420"/>
      <c r="G23" s="247"/>
      <c r="H23" s="247"/>
      <c r="I23" s="251" t="str">
        <f t="shared" si="1"/>
        <v/>
      </c>
    </row>
    <row r="24" spans="1:9" x14ac:dyDescent="0.2">
      <c r="A24" s="259" t="str">
        <f t="shared" si="0"/>
        <v/>
      </c>
      <c r="B24" s="420"/>
      <c r="C24" s="420"/>
      <c r="D24" s="420"/>
      <c r="E24" s="420"/>
      <c r="F24" s="420"/>
      <c r="G24" s="247"/>
      <c r="H24" s="247"/>
      <c r="I24" s="251" t="str">
        <f t="shared" si="1"/>
        <v/>
      </c>
    </row>
    <row r="25" spans="1:9" x14ac:dyDescent="0.2">
      <c r="A25" s="259" t="str">
        <f t="shared" si="0"/>
        <v/>
      </c>
      <c r="B25" s="420"/>
      <c r="C25" s="420"/>
      <c r="D25" s="420"/>
      <c r="E25" s="420"/>
      <c r="F25" s="420"/>
      <c r="G25" s="247"/>
      <c r="H25" s="247"/>
      <c r="I25" s="251" t="str">
        <f t="shared" si="1"/>
        <v/>
      </c>
    </row>
    <row r="26" spans="1:9" x14ac:dyDescent="0.2">
      <c r="A26" s="259" t="str">
        <f t="shared" si="0"/>
        <v/>
      </c>
      <c r="B26" s="420"/>
      <c r="C26" s="420"/>
      <c r="D26" s="420"/>
      <c r="E26" s="420"/>
      <c r="F26" s="420"/>
      <c r="G26" s="247"/>
      <c r="H26" s="247"/>
      <c r="I26" s="251" t="str">
        <f t="shared" si="1"/>
        <v/>
      </c>
    </row>
    <row r="27" spans="1:9" x14ac:dyDescent="0.2">
      <c r="A27" s="259" t="str">
        <f t="shared" si="0"/>
        <v/>
      </c>
      <c r="B27" s="420"/>
      <c r="C27" s="420"/>
      <c r="D27" s="420"/>
      <c r="E27" s="420"/>
      <c r="F27" s="420"/>
      <c r="G27" s="247"/>
      <c r="H27" s="247"/>
      <c r="I27" s="251" t="str">
        <f t="shared" si="1"/>
        <v/>
      </c>
    </row>
    <row r="28" spans="1:9" x14ac:dyDescent="0.2">
      <c r="A28" s="259" t="str">
        <f t="shared" si="0"/>
        <v/>
      </c>
      <c r="B28" s="420"/>
      <c r="C28" s="420"/>
      <c r="D28" s="420"/>
      <c r="E28" s="420"/>
      <c r="F28" s="420"/>
      <c r="G28" s="247"/>
      <c r="H28" s="247"/>
      <c r="I28" s="251" t="str">
        <f t="shared" si="1"/>
        <v/>
      </c>
    </row>
    <row r="29" spans="1:9" x14ac:dyDescent="0.2">
      <c r="A29" s="259" t="str">
        <f t="shared" si="0"/>
        <v/>
      </c>
      <c r="B29" s="420"/>
      <c r="C29" s="420"/>
      <c r="D29" s="420"/>
      <c r="E29" s="420"/>
      <c r="F29" s="420"/>
      <c r="G29" s="247"/>
      <c r="H29" s="247"/>
      <c r="I29" s="251" t="str">
        <f t="shared" si="1"/>
        <v/>
      </c>
    </row>
    <row r="30" spans="1:9" x14ac:dyDescent="0.2">
      <c r="A30" s="259" t="str">
        <f t="shared" si="0"/>
        <v/>
      </c>
      <c r="B30" s="420"/>
      <c r="C30" s="420"/>
      <c r="D30" s="420"/>
      <c r="E30" s="420"/>
      <c r="F30" s="420"/>
      <c r="G30" s="247"/>
      <c r="H30" s="247"/>
      <c r="I30" s="251" t="str">
        <f t="shared" si="1"/>
        <v/>
      </c>
    </row>
    <row r="31" spans="1:9" x14ac:dyDescent="0.2">
      <c r="A31" s="259" t="str">
        <f t="shared" si="0"/>
        <v/>
      </c>
      <c r="B31" s="420"/>
      <c r="C31" s="420"/>
      <c r="D31" s="420"/>
      <c r="E31" s="420"/>
      <c r="F31" s="420"/>
      <c r="G31" s="247"/>
      <c r="H31" s="247"/>
      <c r="I31" s="251" t="str">
        <f t="shared" si="1"/>
        <v/>
      </c>
    </row>
    <row r="32" spans="1:9" x14ac:dyDescent="0.2">
      <c r="A32" s="259" t="str">
        <f t="shared" si="0"/>
        <v/>
      </c>
      <c r="B32" s="420"/>
      <c r="C32" s="420"/>
      <c r="D32" s="420"/>
      <c r="E32" s="420"/>
      <c r="F32" s="420"/>
      <c r="G32" s="247"/>
      <c r="H32" s="247"/>
      <c r="I32" s="251" t="str">
        <f t="shared" si="1"/>
        <v/>
      </c>
    </row>
    <row r="33" spans="1:9" x14ac:dyDescent="0.2">
      <c r="A33" s="259" t="str">
        <f t="shared" si="0"/>
        <v/>
      </c>
      <c r="B33" s="420"/>
      <c r="C33" s="420"/>
      <c r="D33" s="420"/>
      <c r="E33" s="420"/>
      <c r="F33" s="420"/>
      <c r="G33" s="247"/>
      <c r="H33" s="247"/>
      <c r="I33" s="251" t="str">
        <f t="shared" si="1"/>
        <v/>
      </c>
    </row>
    <row r="34" spans="1:9" x14ac:dyDescent="0.2">
      <c r="A34" s="259" t="str">
        <f t="shared" si="0"/>
        <v/>
      </c>
      <c r="B34" s="420"/>
      <c r="C34" s="420"/>
      <c r="D34" s="420"/>
      <c r="E34" s="420"/>
      <c r="F34" s="420"/>
      <c r="G34" s="247"/>
      <c r="H34" s="247"/>
      <c r="I34" s="251" t="str">
        <f t="shared" si="1"/>
        <v/>
      </c>
    </row>
    <row r="35" spans="1:9" x14ac:dyDescent="0.2">
      <c r="A35" s="259" t="str">
        <f t="shared" si="0"/>
        <v/>
      </c>
      <c r="B35" s="420"/>
      <c r="C35" s="420"/>
      <c r="D35" s="420"/>
      <c r="E35" s="420"/>
      <c r="F35" s="420"/>
      <c r="G35" s="247"/>
      <c r="H35" s="247"/>
      <c r="I35" s="251" t="str">
        <f t="shared" si="1"/>
        <v/>
      </c>
    </row>
    <row r="36" spans="1:9" x14ac:dyDescent="0.2">
      <c r="A36" s="259" t="str">
        <f t="shared" si="0"/>
        <v/>
      </c>
      <c r="B36" s="420"/>
      <c r="C36" s="420"/>
      <c r="D36" s="420"/>
      <c r="E36" s="420"/>
      <c r="F36" s="420"/>
      <c r="G36" s="247"/>
      <c r="H36" s="247"/>
      <c r="I36" s="251" t="str">
        <f t="shared" si="1"/>
        <v/>
      </c>
    </row>
    <row r="37" spans="1:9" x14ac:dyDescent="0.2">
      <c r="A37" s="259" t="str">
        <f t="shared" si="0"/>
        <v/>
      </c>
      <c r="B37" s="420"/>
      <c r="C37" s="420"/>
      <c r="D37" s="420"/>
      <c r="E37" s="420"/>
      <c r="F37" s="420"/>
      <c r="G37" s="247"/>
      <c r="H37" s="247"/>
      <c r="I37" s="251" t="str">
        <f t="shared" si="1"/>
        <v/>
      </c>
    </row>
    <row r="38" spans="1:9" x14ac:dyDescent="0.2">
      <c r="A38" s="259" t="str">
        <f t="shared" si="0"/>
        <v/>
      </c>
      <c r="B38" s="420"/>
      <c r="C38" s="420"/>
      <c r="D38" s="420"/>
      <c r="E38" s="420"/>
      <c r="F38" s="420"/>
      <c r="G38" s="247"/>
      <c r="H38" s="247"/>
      <c r="I38" s="251" t="str">
        <f t="shared" si="1"/>
        <v/>
      </c>
    </row>
    <row r="39" spans="1:9" x14ac:dyDescent="0.2">
      <c r="A39" s="259" t="str">
        <f t="shared" si="0"/>
        <v/>
      </c>
      <c r="B39" s="420"/>
      <c r="C39" s="420"/>
      <c r="D39" s="420"/>
      <c r="E39" s="420"/>
      <c r="F39" s="420"/>
      <c r="G39" s="247"/>
      <c r="H39" s="247"/>
      <c r="I39" s="251" t="str">
        <f t="shared" si="1"/>
        <v/>
      </c>
    </row>
    <row r="40" spans="1:9" x14ac:dyDescent="0.2">
      <c r="A40" s="259" t="str">
        <f t="shared" si="0"/>
        <v/>
      </c>
      <c r="B40" s="420"/>
      <c r="C40" s="420"/>
      <c r="D40" s="420"/>
      <c r="E40" s="420"/>
      <c r="F40" s="420"/>
      <c r="G40" s="247"/>
      <c r="H40" s="247"/>
      <c r="I40" s="251" t="str">
        <f t="shared" si="1"/>
        <v/>
      </c>
    </row>
    <row r="41" spans="1:9" x14ac:dyDescent="0.2">
      <c r="A41" s="259" t="str">
        <f t="shared" si="0"/>
        <v/>
      </c>
      <c r="B41" s="420"/>
      <c r="C41" s="420"/>
      <c r="D41" s="420"/>
      <c r="E41" s="420"/>
      <c r="F41" s="420"/>
      <c r="G41" s="247"/>
      <c r="H41" s="247"/>
      <c r="I41" s="251" t="str">
        <f t="shared" si="1"/>
        <v/>
      </c>
    </row>
    <row r="42" spans="1:9" x14ac:dyDescent="0.2">
      <c r="A42" s="259" t="str">
        <f t="shared" si="0"/>
        <v/>
      </c>
      <c r="B42" s="420"/>
      <c r="C42" s="420"/>
      <c r="D42" s="420"/>
      <c r="E42" s="420"/>
      <c r="F42" s="420"/>
      <c r="G42" s="248"/>
      <c r="H42" s="247"/>
      <c r="I42" s="251" t="str">
        <f t="shared" si="1"/>
        <v/>
      </c>
    </row>
    <row r="43" spans="1:9" x14ac:dyDescent="0.2">
      <c r="A43" s="259" t="str">
        <f t="shared" si="0"/>
        <v/>
      </c>
      <c r="B43" s="420"/>
      <c r="C43" s="420"/>
      <c r="D43" s="420"/>
      <c r="E43" s="420"/>
      <c r="F43" s="420"/>
      <c r="G43" s="248"/>
      <c r="H43" s="247"/>
      <c r="I43" s="251" t="str">
        <f t="shared" si="1"/>
        <v/>
      </c>
    </row>
    <row r="44" spans="1:9" x14ac:dyDescent="0.2">
      <c r="A44" s="259" t="str">
        <f t="shared" si="0"/>
        <v/>
      </c>
      <c r="B44" s="420"/>
      <c r="C44" s="420"/>
      <c r="D44" s="420"/>
      <c r="E44" s="420"/>
      <c r="F44" s="420"/>
      <c r="G44" s="248"/>
      <c r="H44" s="247"/>
      <c r="I44" s="251" t="str">
        <f t="shared" si="1"/>
        <v/>
      </c>
    </row>
    <row r="45" spans="1:9" x14ac:dyDescent="0.2">
      <c r="A45" s="259" t="str">
        <f t="shared" si="0"/>
        <v/>
      </c>
      <c r="B45" s="420"/>
      <c r="C45" s="420"/>
      <c r="D45" s="420"/>
      <c r="E45" s="420"/>
      <c r="F45" s="420"/>
      <c r="G45" s="248"/>
      <c r="H45" s="247"/>
      <c r="I45" s="251" t="str">
        <f t="shared" si="1"/>
        <v/>
      </c>
    </row>
    <row r="46" spans="1:9" x14ac:dyDescent="0.2">
      <c r="A46" s="259" t="str">
        <f t="shared" si="0"/>
        <v/>
      </c>
      <c r="B46" s="420"/>
      <c r="C46" s="420"/>
      <c r="D46" s="420"/>
      <c r="E46" s="420"/>
      <c r="F46" s="420"/>
      <c r="G46" s="248"/>
      <c r="H46" s="247"/>
      <c r="I46" s="251" t="str">
        <f t="shared" si="1"/>
        <v/>
      </c>
    </row>
    <row r="47" spans="1:9" x14ac:dyDescent="0.2">
      <c r="A47" s="259" t="str">
        <f t="shared" si="0"/>
        <v/>
      </c>
      <c r="B47" s="420"/>
      <c r="C47" s="420"/>
      <c r="D47" s="420"/>
      <c r="E47" s="420"/>
      <c r="F47" s="420"/>
      <c r="G47" s="248"/>
      <c r="H47" s="247"/>
      <c r="I47" s="251" t="str">
        <f t="shared" si="1"/>
        <v/>
      </c>
    </row>
    <row r="48" spans="1:9" x14ac:dyDescent="0.2">
      <c r="A48" s="259" t="str">
        <f t="shared" si="0"/>
        <v/>
      </c>
      <c r="B48" s="420"/>
      <c r="C48" s="420"/>
      <c r="D48" s="420"/>
      <c r="E48" s="420"/>
      <c r="F48" s="420"/>
      <c r="G48" s="248"/>
      <c r="H48" s="247"/>
      <c r="I48" s="251" t="str">
        <f t="shared" si="1"/>
        <v/>
      </c>
    </row>
    <row r="49" spans="1:9" x14ac:dyDescent="0.2">
      <c r="A49" s="259" t="str">
        <f t="shared" si="0"/>
        <v/>
      </c>
      <c r="B49" s="420"/>
      <c r="C49" s="420"/>
      <c r="D49" s="420"/>
      <c r="E49" s="420"/>
      <c r="F49" s="420"/>
      <c r="G49" s="248"/>
      <c r="H49" s="247"/>
      <c r="I49" s="251" t="str">
        <f t="shared" si="1"/>
        <v/>
      </c>
    </row>
    <row r="50" spans="1:9" x14ac:dyDescent="0.2">
      <c r="A50" s="259" t="str">
        <f t="shared" si="0"/>
        <v/>
      </c>
      <c r="B50" s="420"/>
      <c r="C50" s="420"/>
      <c r="D50" s="420"/>
      <c r="E50" s="420"/>
      <c r="F50" s="420"/>
      <c r="G50" s="248"/>
      <c r="H50" s="247"/>
      <c r="I50" s="251" t="str">
        <f t="shared" si="1"/>
        <v/>
      </c>
    </row>
    <row r="51" spans="1:9" x14ac:dyDescent="0.2">
      <c r="A51" s="259" t="str">
        <f t="shared" si="0"/>
        <v/>
      </c>
      <c r="B51" s="420"/>
      <c r="C51" s="420"/>
      <c r="D51" s="420"/>
      <c r="E51" s="420"/>
      <c r="F51" s="420"/>
      <c r="G51" s="248"/>
      <c r="H51" s="247"/>
      <c r="I51" s="251" t="str">
        <f t="shared" si="1"/>
        <v/>
      </c>
    </row>
    <row r="52" spans="1:9" x14ac:dyDescent="0.2">
      <c r="A52" s="259" t="str">
        <f t="shared" si="0"/>
        <v/>
      </c>
      <c r="B52" s="420"/>
      <c r="C52" s="420"/>
      <c r="D52" s="420"/>
      <c r="E52" s="420"/>
      <c r="F52" s="420"/>
      <c r="G52" s="248"/>
      <c r="H52" s="247"/>
      <c r="I52" s="251" t="str">
        <f t="shared" si="1"/>
        <v/>
      </c>
    </row>
    <row r="53" spans="1:9" x14ac:dyDescent="0.2">
      <c r="A53" s="259" t="str">
        <f t="shared" si="0"/>
        <v/>
      </c>
      <c r="B53" s="420"/>
      <c r="C53" s="420"/>
      <c r="D53" s="420"/>
      <c r="E53" s="420"/>
      <c r="F53" s="420"/>
      <c r="G53" s="248"/>
      <c r="H53" s="247"/>
      <c r="I53" s="251" t="str">
        <f t="shared" si="1"/>
        <v/>
      </c>
    </row>
    <row r="54" spans="1:9" x14ac:dyDescent="0.2">
      <c r="A54" s="259" t="str">
        <f t="shared" si="0"/>
        <v/>
      </c>
      <c r="B54" s="420"/>
      <c r="C54" s="420"/>
      <c r="D54" s="420"/>
      <c r="E54" s="420"/>
      <c r="F54" s="420"/>
      <c r="G54" s="248"/>
      <c r="H54" s="247"/>
      <c r="I54" s="251" t="str">
        <f t="shared" si="1"/>
        <v/>
      </c>
    </row>
    <row r="55" spans="1:9" x14ac:dyDescent="0.2">
      <c r="A55" s="259" t="str">
        <f t="shared" si="0"/>
        <v/>
      </c>
      <c r="B55" s="420"/>
      <c r="C55" s="420"/>
      <c r="D55" s="420"/>
      <c r="E55" s="420"/>
      <c r="F55" s="420"/>
      <c r="G55" s="248"/>
      <c r="H55" s="247"/>
      <c r="I55" s="251" t="str">
        <f t="shared" si="1"/>
        <v/>
      </c>
    </row>
    <row r="56" spans="1:9" x14ac:dyDescent="0.2">
      <c r="A56" s="259" t="str">
        <f t="shared" si="0"/>
        <v/>
      </c>
      <c r="B56" s="420"/>
      <c r="C56" s="420"/>
      <c r="D56" s="420"/>
      <c r="E56" s="420"/>
      <c r="F56" s="420"/>
      <c r="G56" s="248"/>
      <c r="H56" s="247"/>
      <c r="I56" s="251" t="str">
        <f t="shared" si="1"/>
        <v/>
      </c>
    </row>
    <row r="57" spans="1:9" x14ac:dyDescent="0.2">
      <c r="A57" s="259" t="str">
        <f t="shared" si="0"/>
        <v/>
      </c>
      <c r="B57" s="420"/>
      <c r="C57" s="420"/>
      <c r="D57" s="420"/>
      <c r="E57" s="420"/>
      <c r="F57" s="420"/>
      <c r="G57" s="248"/>
      <c r="H57" s="247"/>
      <c r="I57" s="251" t="str">
        <f t="shared" si="1"/>
        <v/>
      </c>
    </row>
    <row r="58" spans="1:9" x14ac:dyDescent="0.2">
      <c r="A58" s="259" t="str">
        <f t="shared" si="0"/>
        <v/>
      </c>
      <c r="B58" s="420"/>
      <c r="C58" s="420"/>
      <c r="D58" s="420"/>
      <c r="E58" s="420"/>
      <c r="F58" s="420"/>
      <c r="G58" s="248"/>
      <c r="H58" s="247"/>
      <c r="I58" s="251" t="str">
        <f t="shared" si="1"/>
        <v/>
      </c>
    </row>
    <row r="59" spans="1:9" x14ac:dyDescent="0.2">
      <c r="A59" s="259" t="str">
        <f t="shared" si="0"/>
        <v/>
      </c>
      <c r="B59" s="420"/>
      <c r="C59" s="420"/>
      <c r="D59" s="420"/>
      <c r="E59" s="420"/>
      <c r="F59" s="420"/>
      <c r="G59" s="248"/>
      <c r="H59" s="247"/>
      <c r="I59" s="251" t="str">
        <f t="shared" si="1"/>
        <v/>
      </c>
    </row>
    <row r="60" spans="1:9" x14ac:dyDescent="0.2">
      <c r="A60" s="259" t="str">
        <f t="shared" si="0"/>
        <v/>
      </c>
      <c r="B60" s="420"/>
      <c r="C60" s="420"/>
      <c r="D60" s="420"/>
      <c r="E60" s="420"/>
      <c r="F60" s="420"/>
      <c r="G60" s="248"/>
      <c r="H60" s="247"/>
      <c r="I60" s="251" t="str">
        <f t="shared" si="1"/>
        <v/>
      </c>
    </row>
    <row r="61" spans="1:9" x14ac:dyDescent="0.2">
      <c r="A61" s="259" t="str">
        <f t="shared" si="0"/>
        <v/>
      </c>
      <c r="B61" s="420"/>
      <c r="C61" s="420"/>
      <c r="D61" s="420"/>
      <c r="E61" s="420"/>
      <c r="F61" s="420"/>
      <c r="G61" s="248"/>
      <c r="H61" s="247"/>
      <c r="I61" s="251" t="str">
        <f t="shared" si="1"/>
        <v/>
      </c>
    </row>
    <row r="62" spans="1:9" x14ac:dyDescent="0.2">
      <c r="A62" s="259" t="str">
        <f t="shared" si="0"/>
        <v/>
      </c>
      <c r="B62" s="420"/>
      <c r="C62" s="420"/>
      <c r="D62" s="420"/>
      <c r="E62" s="420"/>
      <c r="F62" s="420"/>
      <c r="G62" s="248"/>
      <c r="H62" s="247"/>
      <c r="I62" s="251" t="str">
        <f t="shared" si="1"/>
        <v/>
      </c>
    </row>
    <row r="63" spans="1:9" x14ac:dyDescent="0.2">
      <c r="A63" s="259" t="str">
        <f t="shared" si="0"/>
        <v/>
      </c>
      <c r="B63" s="420"/>
      <c r="C63" s="420"/>
      <c r="D63" s="420"/>
      <c r="E63" s="420"/>
      <c r="F63" s="420"/>
      <c r="G63" s="248"/>
      <c r="H63" s="247"/>
      <c r="I63" s="251" t="str">
        <f t="shared" si="1"/>
        <v/>
      </c>
    </row>
    <row r="64" spans="1:9" x14ac:dyDescent="0.2">
      <c r="A64" s="259" t="str">
        <f t="shared" si="0"/>
        <v/>
      </c>
      <c r="B64" s="420"/>
      <c r="C64" s="420"/>
      <c r="D64" s="420"/>
      <c r="E64" s="420"/>
      <c r="F64" s="420"/>
      <c r="G64" s="248"/>
      <c r="H64" s="247"/>
      <c r="I64" s="251" t="str">
        <f t="shared" si="1"/>
        <v/>
      </c>
    </row>
    <row r="65" spans="1:9" x14ac:dyDescent="0.2">
      <c r="A65" s="259" t="str">
        <f t="shared" si="0"/>
        <v/>
      </c>
      <c r="B65" s="420"/>
      <c r="C65" s="420"/>
      <c r="D65" s="420"/>
      <c r="E65" s="420"/>
      <c r="F65" s="420"/>
      <c r="G65" s="248"/>
      <c r="H65" s="247"/>
      <c r="I65" s="251" t="str">
        <f t="shared" si="1"/>
        <v/>
      </c>
    </row>
    <row r="66" spans="1:9" x14ac:dyDescent="0.2">
      <c r="A66" s="259" t="str">
        <f t="shared" si="0"/>
        <v/>
      </c>
      <c r="B66" s="420"/>
      <c r="C66" s="420"/>
      <c r="D66" s="420"/>
      <c r="E66" s="420"/>
      <c r="F66" s="420"/>
      <c r="G66" s="248"/>
      <c r="H66" s="247"/>
      <c r="I66" s="251" t="str">
        <f t="shared" si="1"/>
        <v/>
      </c>
    </row>
    <row r="67" spans="1:9" x14ac:dyDescent="0.2">
      <c r="A67" s="259" t="str">
        <f t="shared" si="0"/>
        <v/>
      </c>
      <c r="B67" s="420"/>
      <c r="C67" s="420"/>
      <c r="D67" s="420"/>
      <c r="E67" s="420"/>
      <c r="F67" s="420"/>
      <c r="G67" s="248"/>
      <c r="H67" s="247"/>
      <c r="I67" s="251" t="str">
        <f t="shared" si="1"/>
        <v/>
      </c>
    </row>
    <row r="68" spans="1:9" x14ac:dyDescent="0.2">
      <c r="A68" s="259" t="str">
        <f t="shared" si="0"/>
        <v/>
      </c>
      <c r="B68" s="420"/>
      <c r="C68" s="420"/>
      <c r="D68" s="420"/>
      <c r="E68" s="420"/>
      <c r="F68" s="420"/>
      <c r="G68" s="248"/>
      <c r="H68" s="247"/>
      <c r="I68" s="251" t="str">
        <f t="shared" si="1"/>
        <v/>
      </c>
    </row>
    <row r="69" spans="1:9" x14ac:dyDescent="0.2">
      <c r="A69" s="259" t="str">
        <f t="shared" si="0"/>
        <v/>
      </c>
      <c r="B69" s="420"/>
      <c r="C69" s="420"/>
      <c r="D69" s="420"/>
      <c r="E69" s="420"/>
      <c r="F69" s="420"/>
      <c r="G69" s="248"/>
      <c r="H69" s="247"/>
      <c r="I69" s="251" t="str">
        <f t="shared" si="1"/>
        <v/>
      </c>
    </row>
    <row r="70" spans="1:9" x14ac:dyDescent="0.2">
      <c r="A70" s="259" t="str">
        <f t="shared" si="0"/>
        <v/>
      </c>
      <c r="B70" s="420"/>
      <c r="C70" s="420"/>
      <c r="D70" s="420"/>
      <c r="E70" s="420"/>
      <c r="F70" s="420"/>
      <c r="G70" s="248"/>
      <c r="H70" s="247"/>
      <c r="I70" s="251" t="str">
        <f t="shared" si="1"/>
        <v/>
      </c>
    </row>
    <row r="71" spans="1:9" x14ac:dyDescent="0.2">
      <c r="A71" s="259" t="str">
        <f t="shared" si="0"/>
        <v/>
      </c>
      <c r="B71" s="420"/>
      <c r="C71" s="420"/>
      <c r="D71" s="420"/>
      <c r="E71" s="420"/>
      <c r="F71" s="420"/>
      <c r="G71" s="248"/>
      <c r="H71" s="247"/>
      <c r="I71" s="251" t="str">
        <f t="shared" si="1"/>
        <v/>
      </c>
    </row>
    <row r="72" spans="1:9" x14ac:dyDescent="0.2">
      <c r="A72" s="259" t="str">
        <f t="shared" si="0"/>
        <v/>
      </c>
      <c r="B72" s="420"/>
      <c r="C72" s="420"/>
      <c r="D72" s="420"/>
      <c r="E72" s="420"/>
      <c r="F72" s="420"/>
      <c r="G72" s="248"/>
      <c r="H72" s="247"/>
      <c r="I72" s="251" t="str">
        <f t="shared" si="1"/>
        <v/>
      </c>
    </row>
    <row r="73" spans="1:9" x14ac:dyDescent="0.2">
      <c r="A73" s="259" t="str">
        <f t="shared" si="0"/>
        <v/>
      </c>
      <c r="B73" s="420"/>
      <c r="C73" s="420"/>
      <c r="D73" s="420"/>
      <c r="E73" s="420"/>
      <c r="F73" s="420"/>
      <c r="G73" s="248"/>
      <c r="H73" s="247"/>
      <c r="I73" s="251" t="str">
        <f t="shared" si="1"/>
        <v/>
      </c>
    </row>
    <row r="74" spans="1:9" x14ac:dyDescent="0.2">
      <c r="A74" s="259" t="str">
        <f t="shared" si="0"/>
        <v/>
      </c>
      <c r="B74" s="420"/>
      <c r="C74" s="420"/>
      <c r="D74" s="420"/>
      <c r="E74" s="420"/>
      <c r="F74" s="420"/>
      <c r="G74" s="248"/>
      <c r="H74" s="247"/>
      <c r="I74" s="251" t="str">
        <f t="shared" si="1"/>
        <v/>
      </c>
    </row>
    <row r="75" spans="1:9" x14ac:dyDescent="0.2">
      <c r="A75" s="259" t="str">
        <f t="shared" si="0"/>
        <v/>
      </c>
      <c r="B75" s="420"/>
      <c r="C75" s="420"/>
      <c r="D75" s="420"/>
      <c r="E75" s="420"/>
      <c r="F75" s="420"/>
      <c r="G75" s="248"/>
      <c r="H75" s="247"/>
      <c r="I75" s="251" t="str">
        <f t="shared" si="1"/>
        <v/>
      </c>
    </row>
    <row r="76" spans="1:9" x14ac:dyDescent="0.2">
      <c r="A76" s="259" t="str">
        <f t="shared" si="0"/>
        <v/>
      </c>
      <c r="B76" s="420"/>
      <c r="C76" s="420"/>
      <c r="D76" s="420"/>
      <c r="E76" s="420"/>
      <c r="F76" s="420"/>
      <c r="G76" s="248"/>
      <c r="H76" s="247"/>
      <c r="I76" s="251" t="str">
        <f t="shared" si="1"/>
        <v/>
      </c>
    </row>
    <row r="77" spans="1:9" x14ac:dyDescent="0.2">
      <c r="A77" s="259" t="str">
        <f t="shared" si="0"/>
        <v/>
      </c>
      <c r="B77" s="420"/>
      <c r="C77" s="420"/>
      <c r="D77" s="420"/>
      <c r="E77" s="420"/>
      <c r="F77" s="420"/>
      <c r="G77" s="248"/>
      <c r="H77" s="247"/>
      <c r="I77" s="251" t="str">
        <f t="shared" si="1"/>
        <v/>
      </c>
    </row>
    <row r="78" spans="1:9" x14ac:dyDescent="0.2">
      <c r="A78" s="259" t="str">
        <f t="shared" si="0"/>
        <v/>
      </c>
      <c r="B78" s="420"/>
      <c r="C78" s="420"/>
      <c r="D78" s="420"/>
      <c r="E78" s="420"/>
      <c r="F78" s="420"/>
      <c r="G78" s="248"/>
      <c r="H78" s="247"/>
      <c r="I78" s="251" t="str">
        <f t="shared" si="1"/>
        <v/>
      </c>
    </row>
    <row r="79" spans="1:9" x14ac:dyDescent="0.2">
      <c r="A79" s="259" t="str">
        <f t="shared" ref="A79:A142" si="2">IF(COUNTA(B79:G79)&gt;0,ROW()-ROW($A$14),"")</f>
        <v/>
      </c>
      <c r="B79" s="420"/>
      <c r="C79" s="420"/>
      <c r="D79" s="420"/>
      <c r="E79" s="420"/>
      <c r="F79" s="420"/>
      <c r="G79" s="248"/>
      <c r="H79" s="247"/>
      <c r="I79" s="251" t="str">
        <f t="shared" si="1"/>
        <v/>
      </c>
    </row>
    <row r="80" spans="1:9" x14ac:dyDescent="0.2">
      <c r="A80" s="259" t="str">
        <f t="shared" si="2"/>
        <v/>
      </c>
      <c r="B80" s="420"/>
      <c r="C80" s="420"/>
      <c r="D80" s="420"/>
      <c r="E80" s="420"/>
      <c r="F80" s="420"/>
      <c r="G80" s="248"/>
      <c r="H80" s="247"/>
      <c r="I80" s="251" t="str">
        <f t="shared" ref="I80:I143" si="3">IF(A80=0,"",IF(AND(G80&gt;0,G80&lt;6),"Kinder bis 5 Jahre",IF(AND(G80&gt;=6,G80&lt;14),"Kinder 6 bis 13 Jahre",IF(AND(G80&gt;=14,G80&lt;18),"Jugendliche 14 bis 17 Jahre",IF(G80&gt;=18,"Erwachsene","")))))</f>
        <v/>
      </c>
    </row>
    <row r="81" spans="1:9" x14ac:dyDescent="0.2">
      <c r="A81" s="259" t="str">
        <f t="shared" si="2"/>
        <v/>
      </c>
      <c r="B81" s="420"/>
      <c r="C81" s="420"/>
      <c r="D81" s="420"/>
      <c r="E81" s="420"/>
      <c r="F81" s="420"/>
      <c r="G81" s="248"/>
      <c r="H81" s="247"/>
      <c r="I81" s="251" t="str">
        <f t="shared" si="3"/>
        <v/>
      </c>
    </row>
    <row r="82" spans="1:9" x14ac:dyDescent="0.2">
      <c r="A82" s="259" t="str">
        <f t="shared" si="2"/>
        <v/>
      </c>
      <c r="B82" s="420"/>
      <c r="C82" s="420"/>
      <c r="D82" s="420"/>
      <c r="E82" s="420"/>
      <c r="F82" s="420"/>
      <c r="G82" s="248"/>
      <c r="H82" s="247"/>
      <c r="I82" s="251" t="str">
        <f t="shared" si="3"/>
        <v/>
      </c>
    </row>
    <row r="83" spans="1:9" x14ac:dyDescent="0.2">
      <c r="A83" s="259" t="str">
        <f t="shared" si="2"/>
        <v/>
      </c>
      <c r="B83" s="420"/>
      <c r="C83" s="420"/>
      <c r="D83" s="420"/>
      <c r="E83" s="420"/>
      <c r="F83" s="420"/>
      <c r="G83" s="248"/>
      <c r="H83" s="247"/>
      <c r="I83" s="251" t="str">
        <f t="shared" si="3"/>
        <v/>
      </c>
    </row>
    <row r="84" spans="1:9" x14ac:dyDescent="0.2">
      <c r="A84" s="259" t="str">
        <f t="shared" si="2"/>
        <v/>
      </c>
      <c r="B84" s="420"/>
      <c r="C84" s="420"/>
      <c r="D84" s="420"/>
      <c r="E84" s="420"/>
      <c r="F84" s="420"/>
      <c r="G84" s="248"/>
      <c r="H84" s="247"/>
      <c r="I84" s="251" t="str">
        <f t="shared" si="3"/>
        <v/>
      </c>
    </row>
    <row r="85" spans="1:9" x14ac:dyDescent="0.2">
      <c r="A85" s="259" t="str">
        <f t="shared" si="2"/>
        <v/>
      </c>
      <c r="B85" s="420"/>
      <c r="C85" s="420"/>
      <c r="D85" s="420"/>
      <c r="E85" s="420"/>
      <c r="F85" s="420"/>
      <c r="G85" s="248"/>
      <c r="H85" s="247"/>
      <c r="I85" s="251" t="str">
        <f t="shared" si="3"/>
        <v/>
      </c>
    </row>
    <row r="86" spans="1:9" x14ac:dyDescent="0.2">
      <c r="A86" s="259" t="str">
        <f t="shared" si="2"/>
        <v/>
      </c>
      <c r="B86" s="420"/>
      <c r="C86" s="420"/>
      <c r="D86" s="420"/>
      <c r="E86" s="420"/>
      <c r="F86" s="420"/>
      <c r="G86" s="248"/>
      <c r="H86" s="247"/>
      <c r="I86" s="251" t="str">
        <f t="shared" si="3"/>
        <v/>
      </c>
    </row>
    <row r="87" spans="1:9" x14ac:dyDescent="0.2">
      <c r="A87" s="259" t="str">
        <f t="shared" si="2"/>
        <v/>
      </c>
      <c r="B87" s="420"/>
      <c r="C87" s="420"/>
      <c r="D87" s="420"/>
      <c r="E87" s="420"/>
      <c r="F87" s="420"/>
      <c r="G87" s="248"/>
      <c r="H87" s="247"/>
      <c r="I87" s="251" t="str">
        <f t="shared" si="3"/>
        <v/>
      </c>
    </row>
    <row r="88" spans="1:9" x14ac:dyDescent="0.2">
      <c r="A88" s="259" t="str">
        <f t="shared" si="2"/>
        <v/>
      </c>
      <c r="B88" s="420"/>
      <c r="C88" s="420"/>
      <c r="D88" s="420"/>
      <c r="E88" s="420"/>
      <c r="F88" s="420"/>
      <c r="G88" s="248"/>
      <c r="H88" s="247"/>
      <c r="I88" s="251" t="str">
        <f t="shared" si="3"/>
        <v/>
      </c>
    </row>
    <row r="89" spans="1:9" x14ac:dyDescent="0.2">
      <c r="A89" s="259" t="str">
        <f t="shared" si="2"/>
        <v/>
      </c>
      <c r="B89" s="420"/>
      <c r="C89" s="420"/>
      <c r="D89" s="420"/>
      <c r="E89" s="420"/>
      <c r="F89" s="420"/>
      <c r="G89" s="248"/>
      <c r="H89" s="247"/>
      <c r="I89" s="251" t="str">
        <f t="shared" si="3"/>
        <v/>
      </c>
    </row>
    <row r="90" spans="1:9" x14ac:dyDescent="0.2">
      <c r="A90" s="259" t="str">
        <f t="shared" si="2"/>
        <v/>
      </c>
      <c r="B90" s="420"/>
      <c r="C90" s="420"/>
      <c r="D90" s="420"/>
      <c r="E90" s="420"/>
      <c r="F90" s="420"/>
      <c r="G90" s="248"/>
      <c r="H90" s="247"/>
      <c r="I90" s="251" t="str">
        <f t="shared" si="3"/>
        <v/>
      </c>
    </row>
    <row r="91" spans="1:9" x14ac:dyDescent="0.2">
      <c r="A91" s="259" t="str">
        <f t="shared" si="2"/>
        <v/>
      </c>
      <c r="B91" s="420"/>
      <c r="C91" s="420"/>
      <c r="D91" s="420"/>
      <c r="E91" s="420"/>
      <c r="F91" s="420"/>
      <c r="G91" s="248"/>
      <c r="H91" s="247"/>
      <c r="I91" s="251" t="str">
        <f t="shared" si="3"/>
        <v/>
      </c>
    </row>
    <row r="92" spans="1:9" x14ac:dyDescent="0.2">
      <c r="A92" s="259" t="str">
        <f t="shared" si="2"/>
        <v/>
      </c>
      <c r="B92" s="420"/>
      <c r="C92" s="420"/>
      <c r="D92" s="420"/>
      <c r="E92" s="420"/>
      <c r="F92" s="420"/>
      <c r="G92" s="248"/>
      <c r="H92" s="247"/>
      <c r="I92" s="251" t="str">
        <f t="shared" si="3"/>
        <v/>
      </c>
    </row>
    <row r="93" spans="1:9" x14ac:dyDescent="0.2">
      <c r="A93" s="259" t="str">
        <f t="shared" si="2"/>
        <v/>
      </c>
      <c r="B93" s="420"/>
      <c r="C93" s="420"/>
      <c r="D93" s="420"/>
      <c r="E93" s="420"/>
      <c r="F93" s="420"/>
      <c r="G93" s="248"/>
      <c r="H93" s="247"/>
      <c r="I93" s="251" t="str">
        <f t="shared" si="3"/>
        <v/>
      </c>
    </row>
    <row r="94" spans="1:9" x14ac:dyDescent="0.2">
      <c r="A94" s="259" t="str">
        <f t="shared" si="2"/>
        <v/>
      </c>
      <c r="B94" s="420"/>
      <c r="C94" s="420"/>
      <c r="D94" s="420"/>
      <c r="E94" s="420"/>
      <c r="F94" s="420"/>
      <c r="G94" s="248"/>
      <c r="H94" s="247"/>
      <c r="I94" s="251" t="str">
        <f t="shared" si="3"/>
        <v/>
      </c>
    </row>
    <row r="95" spans="1:9" x14ac:dyDescent="0.2">
      <c r="A95" s="259" t="str">
        <f t="shared" si="2"/>
        <v/>
      </c>
      <c r="B95" s="420"/>
      <c r="C95" s="420"/>
      <c r="D95" s="420"/>
      <c r="E95" s="420"/>
      <c r="F95" s="420"/>
      <c r="G95" s="248"/>
      <c r="H95" s="247"/>
      <c r="I95" s="251" t="str">
        <f t="shared" si="3"/>
        <v/>
      </c>
    </row>
    <row r="96" spans="1:9" x14ac:dyDescent="0.2">
      <c r="A96" s="259" t="str">
        <f t="shared" si="2"/>
        <v/>
      </c>
      <c r="B96" s="420"/>
      <c r="C96" s="420"/>
      <c r="D96" s="420"/>
      <c r="E96" s="420"/>
      <c r="F96" s="420"/>
      <c r="G96" s="248"/>
      <c r="H96" s="247"/>
      <c r="I96" s="251" t="str">
        <f t="shared" si="3"/>
        <v/>
      </c>
    </row>
    <row r="97" spans="1:9" x14ac:dyDescent="0.2">
      <c r="A97" s="259" t="str">
        <f t="shared" si="2"/>
        <v/>
      </c>
      <c r="B97" s="420"/>
      <c r="C97" s="420"/>
      <c r="D97" s="420"/>
      <c r="E97" s="420"/>
      <c r="F97" s="420"/>
      <c r="G97" s="248"/>
      <c r="H97" s="247"/>
      <c r="I97" s="251" t="str">
        <f t="shared" si="3"/>
        <v/>
      </c>
    </row>
    <row r="98" spans="1:9" x14ac:dyDescent="0.2">
      <c r="A98" s="259" t="str">
        <f t="shared" si="2"/>
        <v/>
      </c>
      <c r="B98" s="420"/>
      <c r="C98" s="420"/>
      <c r="D98" s="420"/>
      <c r="E98" s="420"/>
      <c r="F98" s="420"/>
      <c r="G98" s="248"/>
      <c r="H98" s="247"/>
      <c r="I98" s="251" t="str">
        <f t="shared" si="3"/>
        <v/>
      </c>
    </row>
    <row r="99" spans="1:9" x14ac:dyDescent="0.2">
      <c r="A99" s="259" t="str">
        <f t="shared" si="2"/>
        <v/>
      </c>
      <c r="B99" s="420"/>
      <c r="C99" s="420"/>
      <c r="D99" s="420"/>
      <c r="E99" s="420"/>
      <c r="F99" s="420"/>
      <c r="G99" s="248"/>
      <c r="H99" s="247"/>
      <c r="I99" s="251" t="str">
        <f t="shared" si="3"/>
        <v/>
      </c>
    </row>
    <row r="100" spans="1:9" x14ac:dyDescent="0.2">
      <c r="A100" s="259" t="str">
        <f t="shared" si="2"/>
        <v/>
      </c>
      <c r="B100" s="420"/>
      <c r="C100" s="420"/>
      <c r="D100" s="420"/>
      <c r="E100" s="420"/>
      <c r="F100" s="420"/>
      <c r="G100" s="248"/>
      <c r="H100" s="247"/>
      <c r="I100" s="251" t="str">
        <f t="shared" si="3"/>
        <v/>
      </c>
    </row>
    <row r="101" spans="1:9" x14ac:dyDescent="0.2">
      <c r="A101" s="259" t="str">
        <f t="shared" si="2"/>
        <v/>
      </c>
      <c r="B101" s="420"/>
      <c r="C101" s="420"/>
      <c r="D101" s="420"/>
      <c r="E101" s="420"/>
      <c r="F101" s="420"/>
      <c r="G101" s="248"/>
      <c r="H101" s="247"/>
      <c r="I101" s="251" t="str">
        <f t="shared" si="3"/>
        <v/>
      </c>
    </row>
    <row r="102" spans="1:9" x14ac:dyDescent="0.2">
      <c r="A102" s="259" t="str">
        <f t="shared" si="2"/>
        <v/>
      </c>
      <c r="B102" s="420"/>
      <c r="C102" s="420"/>
      <c r="D102" s="420"/>
      <c r="E102" s="420"/>
      <c r="F102" s="420"/>
      <c r="G102" s="248"/>
      <c r="H102" s="247"/>
      <c r="I102" s="251" t="str">
        <f t="shared" si="3"/>
        <v/>
      </c>
    </row>
    <row r="103" spans="1:9" x14ac:dyDescent="0.2">
      <c r="A103" s="259" t="str">
        <f t="shared" si="2"/>
        <v/>
      </c>
      <c r="B103" s="420"/>
      <c r="C103" s="420"/>
      <c r="D103" s="420"/>
      <c r="E103" s="420"/>
      <c r="F103" s="420"/>
      <c r="G103" s="248"/>
      <c r="H103" s="247"/>
      <c r="I103" s="251" t="str">
        <f t="shared" si="3"/>
        <v/>
      </c>
    </row>
    <row r="104" spans="1:9" x14ac:dyDescent="0.2">
      <c r="A104" s="259" t="str">
        <f t="shared" si="2"/>
        <v/>
      </c>
      <c r="B104" s="420"/>
      <c r="C104" s="420"/>
      <c r="D104" s="420"/>
      <c r="E104" s="420"/>
      <c r="F104" s="420"/>
      <c r="G104" s="248"/>
      <c r="H104" s="247"/>
      <c r="I104" s="251" t="str">
        <f t="shared" si="3"/>
        <v/>
      </c>
    </row>
    <row r="105" spans="1:9" x14ac:dyDescent="0.2">
      <c r="A105" s="259" t="str">
        <f t="shared" si="2"/>
        <v/>
      </c>
      <c r="B105" s="420"/>
      <c r="C105" s="420"/>
      <c r="D105" s="420"/>
      <c r="E105" s="420"/>
      <c r="F105" s="420"/>
      <c r="G105" s="248"/>
      <c r="H105" s="247"/>
      <c r="I105" s="251" t="str">
        <f t="shared" si="3"/>
        <v/>
      </c>
    </row>
    <row r="106" spans="1:9" x14ac:dyDescent="0.2">
      <c r="A106" s="259" t="str">
        <f t="shared" si="2"/>
        <v/>
      </c>
      <c r="B106" s="420"/>
      <c r="C106" s="420"/>
      <c r="D106" s="420"/>
      <c r="E106" s="420"/>
      <c r="F106" s="420"/>
      <c r="G106" s="248"/>
      <c r="H106" s="247"/>
      <c r="I106" s="251" t="str">
        <f t="shared" si="3"/>
        <v/>
      </c>
    </row>
    <row r="107" spans="1:9" x14ac:dyDescent="0.2">
      <c r="A107" s="259" t="str">
        <f t="shared" si="2"/>
        <v/>
      </c>
      <c r="B107" s="420"/>
      <c r="C107" s="420"/>
      <c r="D107" s="420"/>
      <c r="E107" s="420"/>
      <c r="F107" s="420"/>
      <c r="G107" s="248"/>
      <c r="H107" s="247"/>
      <c r="I107" s="251" t="str">
        <f t="shared" si="3"/>
        <v/>
      </c>
    </row>
    <row r="108" spans="1:9" x14ac:dyDescent="0.2">
      <c r="A108" s="259" t="str">
        <f t="shared" si="2"/>
        <v/>
      </c>
      <c r="B108" s="420"/>
      <c r="C108" s="420"/>
      <c r="D108" s="420"/>
      <c r="E108" s="420"/>
      <c r="F108" s="420"/>
      <c r="G108" s="248"/>
      <c r="H108" s="247"/>
      <c r="I108" s="251" t="str">
        <f t="shared" si="3"/>
        <v/>
      </c>
    </row>
    <row r="109" spans="1:9" x14ac:dyDescent="0.2">
      <c r="A109" s="259" t="str">
        <f t="shared" si="2"/>
        <v/>
      </c>
      <c r="B109" s="420"/>
      <c r="C109" s="420"/>
      <c r="D109" s="420"/>
      <c r="E109" s="420"/>
      <c r="F109" s="420"/>
      <c r="G109" s="248"/>
      <c r="H109" s="247"/>
      <c r="I109" s="251" t="str">
        <f t="shared" si="3"/>
        <v/>
      </c>
    </row>
    <row r="110" spans="1:9" x14ac:dyDescent="0.2">
      <c r="A110" s="259" t="str">
        <f t="shared" si="2"/>
        <v/>
      </c>
      <c r="B110" s="420"/>
      <c r="C110" s="420"/>
      <c r="D110" s="420"/>
      <c r="E110" s="420"/>
      <c r="F110" s="420"/>
      <c r="G110" s="248"/>
      <c r="H110" s="247"/>
      <c r="I110" s="251" t="str">
        <f t="shared" si="3"/>
        <v/>
      </c>
    </row>
    <row r="111" spans="1:9" x14ac:dyDescent="0.2">
      <c r="A111" s="259" t="str">
        <f t="shared" si="2"/>
        <v/>
      </c>
      <c r="B111" s="420"/>
      <c r="C111" s="420"/>
      <c r="D111" s="420"/>
      <c r="E111" s="420"/>
      <c r="F111" s="420"/>
      <c r="G111" s="248"/>
      <c r="H111" s="247"/>
      <c r="I111" s="251" t="str">
        <f t="shared" si="3"/>
        <v/>
      </c>
    </row>
    <row r="112" spans="1:9" x14ac:dyDescent="0.2">
      <c r="A112" s="259" t="str">
        <f t="shared" si="2"/>
        <v/>
      </c>
      <c r="B112" s="420"/>
      <c r="C112" s="420"/>
      <c r="D112" s="420"/>
      <c r="E112" s="420"/>
      <c r="F112" s="420"/>
      <c r="G112" s="248"/>
      <c r="H112" s="247"/>
      <c r="I112" s="251" t="str">
        <f t="shared" si="3"/>
        <v/>
      </c>
    </row>
    <row r="113" spans="1:9" x14ac:dyDescent="0.2">
      <c r="A113" s="259" t="str">
        <f t="shared" si="2"/>
        <v/>
      </c>
      <c r="B113" s="420"/>
      <c r="C113" s="420"/>
      <c r="D113" s="420"/>
      <c r="E113" s="420"/>
      <c r="F113" s="420"/>
      <c r="G113" s="248"/>
      <c r="H113" s="247"/>
      <c r="I113" s="251" t="str">
        <f t="shared" si="3"/>
        <v/>
      </c>
    </row>
    <row r="114" spans="1:9" x14ac:dyDescent="0.2">
      <c r="A114" s="259" t="str">
        <f t="shared" si="2"/>
        <v/>
      </c>
      <c r="B114" s="420"/>
      <c r="C114" s="420"/>
      <c r="D114" s="420"/>
      <c r="E114" s="420"/>
      <c r="F114" s="420"/>
      <c r="G114" s="248"/>
      <c r="H114" s="247"/>
      <c r="I114" s="251" t="str">
        <f t="shared" si="3"/>
        <v/>
      </c>
    </row>
    <row r="115" spans="1:9" x14ac:dyDescent="0.2">
      <c r="A115" s="259" t="str">
        <f t="shared" si="2"/>
        <v/>
      </c>
      <c r="B115" s="420"/>
      <c r="C115" s="420"/>
      <c r="D115" s="420"/>
      <c r="E115" s="420"/>
      <c r="F115" s="420"/>
      <c r="G115" s="248"/>
      <c r="H115" s="247"/>
      <c r="I115" s="251" t="str">
        <f t="shared" si="3"/>
        <v/>
      </c>
    </row>
    <row r="116" spans="1:9" x14ac:dyDescent="0.2">
      <c r="A116" s="259" t="str">
        <f t="shared" si="2"/>
        <v/>
      </c>
      <c r="B116" s="420"/>
      <c r="C116" s="420"/>
      <c r="D116" s="420"/>
      <c r="E116" s="420"/>
      <c r="F116" s="420"/>
      <c r="G116" s="248"/>
      <c r="H116" s="247"/>
      <c r="I116" s="251" t="str">
        <f t="shared" si="3"/>
        <v/>
      </c>
    </row>
    <row r="117" spans="1:9" x14ac:dyDescent="0.2">
      <c r="A117" s="259" t="str">
        <f t="shared" si="2"/>
        <v/>
      </c>
      <c r="B117" s="420"/>
      <c r="C117" s="420"/>
      <c r="D117" s="420"/>
      <c r="E117" s="420"/>
      <c r="F117" s="420"/>
      <c r="G117" s="248"/>
      <c r="H117" s="247"/>
      <c r="I117" s="251" t="str">
        <f t="shared" si="3"/>
        <v/>
      </c>
    </row>
    <row r="118" spans="1:9" x14ac:dyDescent="0.2">
      <c r="A118" s="259" t="str">
        <f t="shared" si="2"/>
        <v/>
      </c>
      <c r="B118" s="420"/>
      <c r="C118" s="420"/>
      <c r="D118" s="420"/>
      <c r="E118" s="420"/>
      <c r="F118" s="420"/>
      <c r="G118" s="248"/>
      <c r="H118" s="247"/>
      <c r="I118" s="251" t="str">
        <f t="shared" si="3"/>
        <v/>
      </c>
    </row>
    <row r="119" spans="1:9" x14ac:dyDescent="0.2">
      <c r="A119" s="259" t="str">
        <f t="shared" si="2"/>
        <v/>
      </c>
      <c r="B119" s="420"/>
      <c r="C119" s="420"/>
      <c r="D119" s="420"/>
      <c r="E119" s="420"/>
      <c r="F119" s="420"/>
      <c r="G119" s="248"/>
      <c r="H119" s="247"/>
      <c r="I119" s="251" t="str">
        <f t="shared" si="3"/>
        <v/>
      </c>
    </row>
    <row r="120" spans="1:9" x14ac:dyDescent="0.2">
      <c r="A120" s="259" t="str">
        <f t="shared" si="2"/>
        <v/>
      </c>
      <c r="B120" s="420"/>
      <c r="C120" s="420"/>
      <c r="D120" s="420"/>
      <c r="E120" s="420"/>
      <c r="F120" s="420"/>
      <c r="G120" s="248"/>
      <c r="H120" s="247"/>
      <c r="I120" s="251" t="str">
        <f t="shared" si="3"/>
        <v/>
      </c>
    </row>
    <row r="121" spans="1:9" x14ac:dyDescent="0.2">
      <c r="A121" s="259" t="str">
        <f t="shared" si="2"/>
        <v/>
      </c>
      <c r="B121" s="420"/>
      <c r="C121" s="420"/>
      <c r="D121" s="420"/>
      <c r="E121" s="420"/>
      <c r="F121" s="420"/>
      <c r="G121" s="248"/>
      <c r="H121" s="247"/>
      <c r="I121" s="251" t="str">
        <f t="shared" si="3"/>
        <v/>
      </c>
    </row>
    <row r="122" spans="1:9" x14ac:dyDescent="0.2">
      <c r="A122" s="259" t="str">
        <f t="shared" si="2"/>
        <v/>
      </c>
      <c r="B122" s="420"/>
      <c r="C122" s="420"/>
      <c r="D122" s="420"/>
      <c r="E122" s="420"/>
      <c r="F122" s="420"/>
      <c r="G122" s="248"/>
      <c r="H122" s="247"/>
      <c r="I122" s="251" t="str">
        <f t="shared" si="3"/>
        <v/>
      </c>
    </row>
    <row r="123" spans="1:9" x14ac:dyDescent="0.2">
      <c r="A123" s="259" t="str">
        <f t="shared" si="2"/>
        <v/>
      </c>
      <c r="B123" s="420"/>
      <c r="C123" s="420"/>
      <c r="D123" s="420"/>
      <c r="E123" s="420"/>
      <c r="F123" s="420"/>
      <c r="G123" s="248"/>
      <c r="H123" s="247"/>
      <c r="I123" s="251" t="str">
        <f t="shared" si="3"/>
        <v/>
      </c>
    </row>
    <row r="124" spans="1:9" x14ac:dyDescent="0.2">
      <c r="A124" s="259" t="str">
        <f t="shared" si="2"/>
        <v/>
      </c>
      <c r="B124" s="420"/>
      <c r="C124" s="420"/>
      <c r="D124" s="420"/>
      <c r="E124" s="420"/>
      <c r="F124" s="420"/>
      <c r="G124" s="248"/>
      <c r="H124" s="247"/>
      <c r="I124" s="251" t="str">
        <f t="shared" si="3"/>
        <v/>
      </c>
    </row>
    <row r="125" spans="1:9" x14ac:dyDescent="0.2">
      <c r="A125" s="259" t="str">
        <f t="shared" si="2"/>
        <v/>
      </c>
      <c r="B125" s="420"/>
      <c r="C125" s="420"/>
      <c r="D125" s="420"/>
      <c r="E125" s="420"/>
      <c r="F125" s="420"/>
      <c r="G125" s="248"/>
      <c r="H125" s="247"/>
      <c r="I125" s="251" t="str">
        <f t="shared" si="3"/>
        <v/>
      </c>
    </row>
    <row r="126" spans="1:9" x14ac:dyDescent="0.2">
      <c r="A126" s="259" t="str">
        <f t="shared" si="2"/>
        <v/>
      </c>
      <c r="B126" s="420"/>
      <c r="C126" s="420"/>
      <c r="D126" s="420"/>
      <c r="E126" s="420"/>
      <c r="F126" s="420"/>
      <c r="G126" s="248"/>
      <c r="H126" s="247"/>
      <c r="I126" s="251" t="str">
        <f t="shared" si="3"/>
        <v/>
      </c>
    </row>
    <row r="127" spans="1:9" x14ac:dyDescent="0.2">
      <c r="A127" s="259" t="str">
        <f t="shared" si="2"/>
        <v/>
      </c>
      <c r="B127" s="420"/>
      <c r="C127" s="420"/>
      <c r="D127" s="420"/>
      <c r="E127" s="420"/>
      <c r="F127" s="420"/>
      <c r="G127" s="248"/>
      <c r="H127" s="247"/>
      <c r="I127" s="251" t="str">
        <f t="shared" si="3"/>
        <v/>
      </c>
    </row>
    <row r="128" spans="1:9" x14ac:dyDescent="0.2">
      <c r="A128" s="259" t="str">
        <f t="shared" si="2"/>
        <v/>
      </c>
      <c r="B128" s="420"/>
      <c r="C128" s="420"/>
      <c r="D128" s="420"/>
      <c r="E128" s="420"/>
      <c r="F128" s="420"/>
      <c r="G128" s="248"/>
      <c r="H128" s="247"/>
      <c r="I128" s="251" t="str">
        <f t="shared" si="3"/>
        <v/>
      </c>
    </row>
    <row r="129" spans="1:9" x14ac:dyDescent="0.2">
      <c r="A129" s="259" t="str">
        <f t="shared" si="2"/>
        <v/>
      </c>
      <c r="B129" s="420"/>
      <c r="C129" s="420"/>
      <c r="D129" s="420"/>
      <c r="E129" s="420"/>
      <c r="F129" s="420"/>
      <c r="G129" s="248"/>
      <c r="H129" s="247"/>
      <c r="I129" s="251" t="str">
        <f t="shared" si="3"/>
        <v/>
      </c>
    </row>
    <row r="130" spans="1:9" x14ac:dyDescent="0.2">
      <c r="A130" s="259" t="str">
        <f t="shared" si="2"/>
        <v/>
      </c>
      <c r="B130" s="420"/>
      <c r="C130" s="420"/>
      <c r="D130" s="420"/>
      <c r="E130" s="420"/>
      <c r="F130" s="420"/>
      <c r="G130" s="248"/>
      <c r="H130" s="247"/>
      <c r="I130" s="251" t="str">
        <f t="shared" si="3"/>
        <v/>
      </c>
    </row>
    <row r="131" spans="1:9" x14ac:dyDescent="0.2">
      <c r="A131" s="259" t="str">
        <f t="shared" si="2"/>
        <v/>
      </c>
      <c r="B131" s="420"/>
      <c r="C131" s="420"/>
      <c r="D131" s="420"/>
      <c r="E131" s="420"/>
      <c r="F131" s="420"/>
      <c r="G131" s="248"/>
      <c r="H131" s="247"/>
      <c r="I131" s="251" t="str">
        <f t="shared" si="3"/>
        <v/>
      </c>
    </row>
    <row r="132" spans="1:9" x14ac:dyDescent="0.2">
      <c r="A132" s="259" t="str">
        <f t="shared" si="2"/>
        <v/>
      </c>
      <c r="B132" s="420"/>
      <c r="C132" s="420"/>
      <c r="D132" s="420"/>
      <c r="E132" s="420"/>
      <c r="F132" s="420"/>
      <c r="G132" s="248"/>
      <c r="H132" s="247"/>
      <c r="I132" s="251" t="str">
        <f t="shared" si="3"/>
        <v/>
      </c>
    </row>
    <row r="133" spans="1:9" x14ac:dyDescent="0.2">
      <c r="A133" s="259" t="str">
        <f t="shared" si="2"/>
        <v/>
      </c>
      <c r="B133" s="420"/>
      <c r="C133" s="420"/>
      <c r="D133" s="420"/>
      <c r="E133" s="420"/>
      <c r="F133" s="420"/>
      <c r="G133" s="248"/>
      <c r="H133" s="247"/>
      <c r="I133" s="251" t="str">
        <f t="shared" si="3"/>
        <v/>
      </c>
    </row>
    <row r="134" spans="1:9" x14ac:dyDescent="0.2">
      <c r="A134" s="259" t="str">
        <f t="shared" si="2"/>
        <v/>
      </c>
      <c r="B134" s="420"/>
      <c r="C134" s="420"/>
      <c r="D134" s="420"/>
      <c r="E134" s="420"/>
      <c r="F134" s="420"/>
      <c r="G134" s="248"/>
      <c r="H134" s="247"/>
      <c r="I134" s="251" t="str">
        <f t="shared" si="3"/>
        <v/>
      </c>
    </row>
    <row r="135" spans="1:9" x14ac:dyDescent="0.2">
      <c r="A135" s="259" t="str">
        <f t="shared" si="2"/>
        <v/>
      </c>
      <c r="B135" s="420"/>
      <c r="C135" s="420"/>
      <c r="D135" s="420"/>
      <c r="E135" s="420"/>
      <c r="F135" s="420"/>
      <c r="G135" s="248"/>
      <c r="H135" s="247"/>
      <c r="I135" s="251" t="str">
        <f t="shared" si="3"/>
        <v/>
      </c>
    </row>
    <row r="136" spans="1:9" x14ac:dyDescent="0.2">
      <c r="A136" s="259" t="str">
        <f t="shared" si="2"/>
        <v/>
      </c>
      <c r="B136" s="420"/>
      <c r="C136" s="420"/>
      <c r="D136" s="420"/>
      <c r="E136" s="420"/>
      <c r="F136" s="420"/>
      <c r="G136" s="248"/>
      <c r="H136" s="247"/>
      <c r="I136" s="251" t="str">
        <f t="shared" si="3"/>
        <v/>
      </c>
    </row>
    <row r="137" spans="1:9" x14ac:dyDescent="0.2">
      <c r="A137" s="259" t="str">
        <f t="shared" si="2"/>
        <v/>
      </c>
      <c r="B137" s="420"/>
      <c r="C137" s="420"/>
      <c r="D137" s="420"/>
      <c r="E137" s="420"/>
      <c r="F137" s="420"/>
      <c r="G137" s="248"/>
      <c r="H137" s="247"/>
      <c r="I137" s="251" t="str">
        <f t="shared" si="3"/>
        <v/>
      </c>
    </row>
    <row r="138" spans="1:9" x14ac:dyDescent="0.2">
      <c r="A138" s="259" t="str">
        <f t="shared" si="2"/>
        <v/>
      </c>
      <c r="B138" s="420"/>
      <c r="C138" s="420"/>
      <c r="D138" s="420"/>
      <c r="E138" s="420"/>
      <c r="F138" s="420"/>
      <c r="G138" s="248"/>
      <c r="H138" s="247"/>
      <c r="I138" s="251" t="str">
        <f t="shared" si="3"/>
        <v/>
      </c>
    </row>
    <row r="139" spans="1:9" x14ac:dyDescent="0.2">
      <c r="A139" s="259" t="str">
        <f t="shared" si="2"/>
        <v/>
      </c>
      <c r="B139" s="420"/>
      <c r="C139" s="420"/>
      <c r="D139" s="420"/>
      <c r="E139" s="420"/>
      <c r="F139" s="420"/>
      <c r="G139" s="248"/>
      <c r="H139" s="247"/>
      <c r="I139" s="251" t="str">
        <f t="shared" si="3"/>
        <v/>
      </c>
    </row>
    <row r="140" spans="1:9" x14ac:dyDescent="0.2">
      <c r="A140" s="259" t="str">
        <f t="shared" si="2"/>
        <v/>
      </c>
      <c r="B140" s="420"/>
      <c r="C140" s="420"/>
      <c r="D140" s="420"/>
      <c r="E140" s="420"/>
      <c r="F140" s="420"/>
      <c r="G140" s="248"/>
      <c r="H140" s="247"/>
      <c r="I140" s="251" t="str">
        <f t="shared" si="3"/>
        <v/>
      </c>
    </row>
    <row r="141" spans="1:9" x14ac:dyDescent="0.2">
      <c r="A141" s="259" t="str">
        <f t="shared" si="2"/>
        <v/>
      </c>
      <c r="B141" s="420"/>
      <c r="C141" s="420"/>
      <c r="D141" s="420"/>
      <c r="E141" s="420"/>
      <c r="F141" s="420"/>
      <c r="G141" s="248"/>
      <c r="H141" s="247"/>
      <c r="I141" s="251" t="str">
        <f t="shared" si="3"/>
        <v/>
      </c>
    </row>
    <row r="142" spans="1:9" x14ac:dyDescent="0.2">
      <c r="A142" s="259" t="str">
        <f t="shared" si="2"/>
        <v/>
      </c>
      <c r="B142" s="420"/>
      <c r="C142" s="420"/>
      <c r="D142" s="420"/>
      <c r="E142" s="420"/>
      <c r="F142" s="420"/>
      <c r="G142" s="248"/>
      <c r="H142" s="247"/>
      <c r="I142" s="251" t="str">
        <f t="shared" si="3"/>
        <v/>
      </c>
    </row>
    <row r="143" spans="1:9" x14ac:dyDescent="0.2">
      <c r="A143" s="259" t="str">
        <f t="shared" ref="A143:A206" si="4">IF(COUNTA(B143:G143)&gt;0,ROW()-ROW($A$14),"")</f>
        <v/>
      </c>
      <c r="B143" s="420"/>
      <c r="C143" s="420"/>
      <c r="D143" s="420"/>
      <c r="E143" s="420"/>
      <c r="F143" s="420"/>
      <c r="G143" s="248"/>
      <c r="H143" s="247"/>
      <c r="I143" s="251" t="str">
        <f t="shared" si="3"/>
        <v/>
      </c>
    </row>
    <row r="144" spans="1:9" x14ac:dyDescent="0.2">
      <c r="A144" s="259" t="str">
        <f t="shared" si="4"/>
        <v/>
      </c>
      <c r="B144" s="420"/>
      <c r="C144" s="420"/>
      <c r="D144" s="420"/>
      <c r="E144" s="420"/>
      <c r="F144" s="420"/>
      <c r="G144" s="248"/>
      <c r="H144" s="247"/>
      <c r="I144" s="251" t="str">
        <f t="shared" ref="I144:I207" si="5">IF(A144=0,"",IF(AND(G144&gt;0,G144&lt;6),"Kinder bis 5 Jahre",IF(AND(G144&gt;=6,G144&lt;14),"Kinder 6 bis 13 Jahre",IF(AND(G144&gt;=14,G144&lt;18),"Jugendliche 14 bis 17 Jahre",IF(G144&gt;=18,"Erwachsene","")))))</f>
        <v/>
      </c>
    </row>
    <row r="145" spans="1:9" x14ac:dyDescent="0.2">
      <c r="A145" s="259" t="str">
        <f t="shared" si="4"/>
        <v/>
      </c>
      <c r="B145" s="420"/>
      <c r="C145" s="420"/>
      <c r="D145" s="420"/>
      <c r="E145" s="420"/>
      <c r="F145" s="420"/>
      <c r="G145" s="248"/>
      <c r="H145" s="247"/>
      <c r="I145" s="251" t="str">
        <f t="shared" si="5"/>
        <v/>
      </c>
    </row>
    <row r="146" spans="1:9" x14ac:dyDescent="0.2">
      <c r="A146" s="259" t="str">
        <f t="shared" si="4"/>
        <v/>
      </c>
      <c r="B146" s="420"/>
      <c r="C146" s="420"/>
      <c r="D146" s="420"/>
      <c r="E146" s="420"/>
      <c r="F146" s="420"/>
      <c r="G146" s="248"/>
      <c r="H146" s="247"/>
      <c r="I146" s="251" t="str">
        <f t="shared" si="5"/>
        <v/>
      </c>
    </row>
    <row r="147" spans="1:9" x14ac:dyDescent="0.2">
      <c r="A147" s="259" t="str">
        <f t="shared" si="4"/>
        <v/>
      </c>
      <c r="B147" s="420"/>
      <c r="C147" s="420"/>
      <c r="D147" s="420"/>
      <c r="E147" s="420"/>
      <c r="F147" s="420"/>
      <c r="G147" s="248"/>
      <c r="H147" s="247"/>
      <c r="I147" s="251" t="str">
        <f t="shared" si="5"/>
        <v/>
      </c>
    </row>
    <row r="148" spans="1:9" x14ac:dyDescent="0.2">
      <c r="A148" s="259" t="str">
        <f t="shared" si="4"/>
        <v/>
      </c>
      <c r="B148" s="420"/>
      <c r="C148" s="420"/>
      <c r="D148" s="420"/>
      <c r="E148" s="420"/>
      <c r="F148" s="420"/>
      <c r="G148" s="248"/>
      <c r="H148" s="247"/>
      <c r="I148" s="251" t="str">
        <f t="shared" si="5"/>
        <v/>
      </c>
    </row>
    <row r="149" spans="1:9" x14ac:dyDescent="0.2">
      <c r="A149" s="259" t="str">
        <f t="shared" si="4"/>
        <v/>
      </c>
      <c r="B149" s="420"/>
      <c r="C149" s="420"/>
      <c r="D149" s="420"/>
      <c r="E149" s="420"/>
      <c r="F149" s="420"/>
      <c r="G149" s="248"/>
      <c r="H149" s="247"/>
      <c r="I149" s="251" t="str">
        <f t="shared" si="5"/>
        <v/>
      </c>
    </row>
    <row r="150" spans="1:9" x14ac:dyDescent="0.2">
      <c r="A150" s="259" t="str">
        <f t="shared" si="4"/>
        <v/>
      </c>
      <c r="B150" s="420"/>
      <c r="C150" s="420"/>
      <c r="D150" s="420"/>
      <c r="E150" s="420"/>
      <c r="F150" s="420"/>
      <c r="G150" s="248"/>
      <c r="H150" s="247"/>
      <c r="I150" s="251" t="str">
        <f t="shared" si="5"/>
        <v/>
      </c>
    </row>
    <row r="151" spans="1:9" x14ac:dyDescent="0.2">
      <c r="A151" s="259" t="str">
        <f t="shared" si="4"/>
        <v/>
      </c>
      <c r="B151" s="420"/>
      <c r="C151" s="420"/>
      <c r="D151" s="420"/>
      <c r="E151" s="420"/>
      <c r="F151" s="420"/>
      <c r="G151" s="248"/>
      <c r="H151" s="247"/>
      <c r="I151" s="251" t="str">
        <f t="shared" si="5"/>
        <v/>
      </c>
    </row>
    <row r="152" spans="1:9" x14ac:dyDescent="0.2">
      <c r="A152" s="259" t="str">
        <f t="shared" si="4"/>
        <v/>
      </c>
      <c r="B152" s="420"/>
      <c r="C152" s="420"/>
      <c r="D152" s="420"/>
      <c r="E152" s="420"/>
      <c r="F152" s="420"/>
      <c r="G152" s="248"/>
      <c r="H152" s="247"/>
      <c r="I152" s="251" t="str">
        <f t="shared" si="5"/>
        <v/>
      </c>
    </row>
    <row r="153" spans="1:9" x14ac:dyDescent="0.2">
      <c r="A153" s="259" t="str">
        <f t="shared" si="4"/>
        <v/>
      </c>
      <c r="B153" s="420"/>
      <c r="C153" s="420"/>
      <c r="D153" s="420"/>
      <c r="E153" s="420"/>
      <c r="F153" s="420"/>
      <c r="G153" s="248"/>
      <c r="H153" s="247"/>
      <c r="I153" s="251" t="str">
        <f t="shared" si="5"/>
        <v/>
      </c>
    </row>
    <row r="154" spans="1:9" x14ac:dyDescent="0.2">
      <c r="A154" s="259" t="str">
        <f t="shared" si="4"/>
        <v/>
      </c>
      <c r="B154" s="420"/>
      <c r="C154" s="420"/>
      <c r="D154" s="420"/>
      <c r="E154" s="420"/>
      <c r="F154" s="420"/>
      <c r="G154" s="248"/>
      <c r="H154" s="247"/>
      <c r="I154" s="251" t="str">
        <f t="shared" si="5"/>
        <v/>
      </c>
    </row>
    <row r="155" spans="1:9" x14ac:dyDescent="0.2">
      <c r="A155" s="259" t="str">
        <f t="shared" si="4"/>
        <v/>
      </c>
      <c r="B155" s="420"/>
      <c r="C155" s="420"/>
      <c r="D155" s="420"/>
      <c r="E155" s="420"/>
      <c r="F155" s="420"/>
      <c r="G155" s="248"/>
      <c r="H155" s="247"/>
      <c r="I155" s="251" t="str">
        <f t="shared" si="5"/>
        <v/>
      </c>
    </row>
    <row r="156" spans="1:9" x14ac:dyDescent="0.2">
      <c r="A156" s="259" t="str">
        <f t="shared" si="4"/>
        <v/>
      </c>
      <c r="B156" s="420"/>
      <c r="C156" s="420"/>
      <c r="D156" s="420"/>
      <c r="E156" s="420"/>
      <c r="F156" s="420"/>
      <c r="G156" s="248"/>
      <c r="H156" s="247"/>
      <c r="I156" s="251" t="str">
        <f t="shared" si="5"/>
        <v/>
      </c>
    </row>
    <row r="157" spans="1:9" x14ac:dyDescent="0.2">
      <c r="A157" s="259" t="str">
        <f t="shared" si="4"/>
        <v/>
      </c>
      <c r="B157" s="420"/>
      <c r="C157" s="420"/>
      <c r="D157" s="420"/>
      <c r="E157" s="420"/>
      <c r="F157" s="420"/>
      <c r="G157" s="248"/>
      <c r="H157" s="247"/>
      <c r="I157" s="251" t="str">
        <f t="shared" si="5"/>
        <v/>
      </c>
    </row>
    <row r="158" spans="1:9" x14ac:dyDescent="0.2">
      <c r="A158" s="259" t="str">
        <f t="shared" si="4"/>
        <v/>
      </c>
      <c r="B158" s="420"/>
      <c r="C158" s="420"/>
      <c r="D158" s="420"/>
      <c r="E158" s="420"/>
      <c r="F158" s="420"/>
      <c r="G158" s="248"/>
      <c r="H158" s="247"/>
      <c r="I158" s="251" t="str">
        <f t="shared" si="5"/>
        <v/>
      </c>
    </row>
    <row r="159" spans="1:9" x14ac:dyDescent="0.2">
      <c r="A159" s="259" t="str">
        <f t="shared" si="4"/>
        <v/>
      </c>
      <c r="B159" s="420"/>
      <c r="C159" s="420"/>
      <c r="D159" s="420"/>
      <c r="E159" s="420"/>
      <c r="F159" s="420"/>
      <c r="G159" s="248"/>
      <c r="H159" s="247"/>
      <c r="I159" s="251" t="str">
        <f t="shared" si="5"/>
        <v/>
      </c>
    </row>
    <row r="160" spans="1:9" x14ac:dyDescent="0.2">
      <c r="A160" s="259" t="str">
        <f t="shared" si="4"/>
        <v/>
      </c>
      <c r="B160" s="420"/>
      <c r="C160" s="420"/>
      <c r="D160" s="420"/>
      <c r="E160" s="420"/>
      <c r="F160" s="420"/>
      <c r="G160" s="248"/>
      <c r="H160" s="247"/>
      <c r="I160" s="251" t="str">
        <f t="shared" si="5"/>
        <v/>
      </c>
    </row>
    <row r="161" spans="1:9" x14ac:dyDescent="0.2">
      <c r="A161" s="259" t="str">
        <f t="shared" si="4"/>
        <v/>
      </c>
      <c r="B161" s="420"/>
      <c r="C161" s="420"/>
      <c r="D161" s="420"/>
      <c r="E161" s="420"/>
      <c r="F161" s="420"/>
      <c r="G161" s="248"/>
      <c r="H161" s="247"/>
      <c r="I161" s="251" t="str">
        <f t="shared" si="5"/>
        <v/>
      </c>
    </row>
    <row r="162" spans="1:9" x14ac:dyDescent="0.2">
      <c r="A162" s="259" t="str">
        <f t="shared" si="4"/>
        <v/>
      </c>
      <c r="B162" s="420"/>
      <c r="C162" s="420"/>
      <c r="D162" s="420"/>
      <c r="E162" s="420"/>
      <c r="F162" s="420"/>
      <c r="G162" s="248"/>
      <c r="H162" s="247"/>
      <c r="I162" s="251" t="str">
        <f t="shared" si="5"/>
        <v/>
      </c>
    </row>
    <row r="163" spans="1:9" x14ac:dyDescent="0.2">
      <c r="A163" s="259" t="str">
        <f t="shared" si="4"/>
        <v/>
      </c>
      <c r="B163" s="420"/>
      <c r="C163" s="420"/>
      <c r="D163" s="420"/>
      <c r="E163" s="420"/>
      <c r="F163" s="420"/>
      <c r="G163" s="248"/>
      <c r="H163" s="247"/>
      <c r="I163" s="251" t="str">
        <f t="shared" si="5"/>
        <v/>
      </c>
    </row>
    <row r="164" spans="1:9" x14ac:dyDescent="0.2">
      <c r="A164" s="259" t="str">
        <f t="shared" si="4"/>
        <v/>
      </c>
      <c r="B164" s="420"/>
      <c r="C164" s="420"/>
      <c r="D164" s="420"/>
      <c r="E164" s="420"/>
      <c r="F164" s="420"/>
      <c r="G164" s="248"/>
      <c r="H164" s="247"/>
      <c r="I164" s="251" t="str">
        <f t="shared" si="5"/>
        <v/>
      </c>
    </row>
    <row r="165" spans="1:9" x14ac:dyDescent="0.2">
      <c r="A165" s="259" t="str">
        <f t="shared" si="4"/>
        <v/>
      </c>
      <c r="B165" s="420"/>
      <c r="C165" s="420"/>
      <c r="D165" s="420"/>
      <c r="E165" s="420"/>
      <c r="F165" s="420"/>
      <c r="G165" s="248"/>
      <c r="H165" s="247"/>
      <c r="I165" s="251" t="str">
        <f t="shared" si="5"/>
        <v/>
      </c>
    </row>
    <row r="166" spans="1:9" x14ac:dyDescent="0.2">
      <c r="A166" s="259" t="str">
        <f t="shared" si="4"/>
        <v/>
      </c>
      <c r="B166" s="420"/>
      <c r="C166" s="420"/>
      <c r="D166" s="420"/>
      <c r="E166" s="420"/>
      <c r="F166" s="420"/>
      <c r="G166" s="248"/>
      <c r="H166" s="247"/>
      <c r="I166" s="251" t="str">
        <f t="shared" si="5"/>
        <v/>
      </c>
    </row>
    <row r="167" spans="1:9" x14ac:dyDescent="0.2">
      <c r="A167" s="259" t="str">
        <f t="shared" si="4"/>
        <v/>
      </c>
      <c r="B167" s="420"/>
      <c r="C167" s="420"/>
      <c r="D167" s="420"/>
      <c r="E167" s="420"/>
      <c r="F167" s="420"/>
      <c r="G167" s="248"/>
      <c r="H167" s="247"/>
      <c r="I167" s="251" t="str">
        <f t="shared" si="5"/>
        <v/>
      </c>
    </row>
    <row r="168" spans="1:9" x14ac:dyDescent="0.2">
      <c r="A168" s="259" t="str">
        <f t="shared" si="4"/>
        <v/>
      </c>
      <c r="B168" s="420"/>
      <c r="C168" s="420"/>
      <c r="D168" s="420"/>
      <c r="E168" s="420"/>
      <c r="F168" s="420"/>
      <c r="G168" s="248"/>
      <c r="H168" s="247"/>
      <c r="I168" s="251" t="str">
        <f t="shared" si="5"/>
        <v/>
      </c>
    </row>
    <row r="169" spans="1:9" x14ac:dyDescent="0.2">
      <c r="A169" s="259" t="str">
        <f t="shared" si="4"/>
        <v/>
      </c>
      <c r="B169" s="420"/>
      <c r="C169" s="420"/>
      <c r="D169" s="420"/>
      <c r="E169" s="420"/>
      <c r="F169" s="420"/>
      <c r="G169" s="248"/>
      <c r="H169" s="247"/>
      <c r="I169" s="251" t="str">
        <f t="shared" si="5"/>
        <v/>
      </c>
    </row>
    <row r="170" spans="1:9" x14ac:dyDescent="0.2">
      <c r="A170" s="259" t="str">
        <f t="shared" si="4"/>
        <v/>
      </c>
      <c r="B170" s="420"/>
      <c r="C170" s="420"/>
      <c r="D170" s="420"/>
      <c r="E170" s="420"/>
      <c r="F170" s="420"/>
      <c r="G170" s="248"/>
      <c r="H170" s="247"/>
      <c r="I170" s="251" t="str">
        <f t="shared" si="5"/>
        <v/>
      </c>
    </row>
    <row r="171" spans="1:9" x14ac:dyDescent="0.2">
      <c r="A171" s="259" t="str">
        <f t="shared" si="4"/>
        <v/>
      </c>
      <c r="B171" s="420"/>
      <c r="C171" s="420"/>
      <c r="D171" s="420"/>
      <c r="E171" s="420"/>
      <c r="F171" s="420"/>
      <c r="G171" s="248"/>
      <c r="H171" s="247"/>
      <c r="I171" s="251" t="str">
        <f t="shared" si="5"/>
        <v/>
      </c>
    </row>
    <row r="172" spans="1:9" x14ac:dyDescent="0.2">
      <c r="A172" s="259" t="str">
        <f t="shared" si="4"/>
        <v/>
      </c>
      <c r="B172" s="420"/>
      <c r="C172" s="420"/>
      <c r="D172" s="420"/>
      <c r="E172" s="420"/>
      <c r="F172" s="420"/>
      <c r="G172" s="248"/>
      <c r="H172" s="247"/>
      <c r="I172" s="251" t="str">
        <f t="shared" si="5"/>
        <v/>
      </c>
    </row>
    <row r="173" spans="1:9" x14ac:dyDescent="0.2">
      <c r="A173" s="259" t="str">
        <f t="shared" si="4"/>
        <v/>
      </c>
      <c r="B173" s="420"/>
      <c r="C173" s="420"/>
      <c r="D173" s="420"/>
      <c r="E173" s="420"/>
      <c r="F173" s="420"/>
      <c r="G173" s="248"/>
      <c r="H173" s="247"/>
      <c r="I173" s="251" t="str">
        <f t="shared" si="5"/>
        <v/>
      </c>
    </row>
    <row r="174" spans="1:9" x14ac:dyDescent="0.2">
      <c r="A174" s="259" t="str">
        <f t="shared" si="4"/>
        <v/>
      </c>
      <c r="B174" s="420"/>
      <c r="C174" s="420"/>
      <c r="D174" s="420"/>
      <c r="E174" s="420"/>
      <c r="F174" s="420"/>
      <c r="G174" s="248"/>
      <c r="H174" s="247"/>
      <c r="I174" s="251" t="str">
        <f t="shared" si="5"/>
        <v/>
      </c>
    </row>
    <row r="175" spans="1:9" x14ac:dyDescent="0.2">
      <c r="A175" s="259" t="str">
        <f t="shared" si="4"/>
        <v/>
      </c>
      <c r="B175" s="420"/>
      <c r="C175" s="420"/>
      <c r="D175" s="420"/>
      <c r="E175" s="420"/>
      <c r="F175" s="420"/>
      <c r="G175" s="248"/>
      <c r="H175" s="247"/>
      <c r="I175" s="251" t="str">
        <f t="shared" si="5"/>
        <v/>
      </c>
    </row>
    <row r="176" spans="1:9" x14ac:dyDescent="0.2">
      <c r="A176" s="259" t="str">
        <f t="shared" si="4"/>
        <v/>
      </c>
      <c r="B176" s="420"/>
      <c r="C176" s="420"/>
      <c r="D176" s="420"/>
      <c r="E176" s="420"/>
      <c r="F176" s="420"/>
      <c r="G176" s="248"/>
      <c r="H176" s="247"/>
      <c r="I176" s="251" t="str">
        <f t="shared" si="5"/>
        <v/>
      </c>
    </row>
    <row r="177" spans="1:9" x14ac:dyDescent="0.2">
      <c r="A177" s="259" t="str">
        <f t="shared" si="4"/>
        <v/>
      </c>
      <c r="B177" s="420"/>
      <c r="C177" s="420"/>
      <c r="D177" s="420"/>
      <c r="E177" s="420"/>
      <c r="F177" s="420"/>
      <c r="G177" s="248"/>
      <c r="H177" s="247"/>
      <c r="I177" s="251" t="str">
        <f t="shared" si="5"/>
        <v/>
      </c>
    </row>
    <row r="178" spans="1:9" x14ac:dyDescent="0.2">
      <c r="A178" s="259" t="str">
        <f t="shared" si="4"/>
        <v/>
      </c>
      <c r="B178" s="420"/>
      <c r="C178" s="420"/>
      <c r="D178" s="420"/>
      <c r="E178" s="420"/>
      <c r="F178" s="420"/>
      <c r="G178" s="248"/>
      <c r="H178" s="247"/>
      <c r="I178" s="251" t="str">
        <f t="shared" si="5"/>
        <v/>
      </c>
    </row>
    <row r="179" spans="1:9" x14ac:dyDescent="0.2">
      <c r="A179" s="259" t="str">
        <f t="shared" si="4"/>
        <v/>
      </c>
      <c r="B179" s="420"/>
      <c r="C179" s="420"/>
      <c r="D179" s="420"/>
      <c r="E179" s="420"/>
      <c r="F179" s="420"/>
      <c r="G179" s="248"/>
      <c r="H179" s="247"/>
      <c r="I179" s="251" t="str">
        <f t="shared" si="5"/>
        <v/>
      </c>
    </row>
    <row r="180" spans="1:9" x14ac:dyDescent="0.2">
      <c r="A180" s="259" t="str">
        <f t="shared" si="4"/>
        <v/>
      </c>
      <c r="B180" s="420"/>
      <c r="C180" s="420"/>
      <c r="D180" s="420"/>
      <c r="E180" s="420"/>
      <c r="F180" s="420"/>
      <c r="G180" s="248"/>
      <c r="H180" s="247"/>
      <c r="I180" s="251" t="str">
        <f t="shared" si="5"/>
        <v/>
      </c>
    </row>
    <row r="181" spans="1:9" x14ac:dyDescent="0.2">
      <c r="A181" s="259" t="str">
        <f t="shared" si="4"/>
        <v/>
      </c>
      <c r="B181" s="420"/>
      <c r="C181" s="420"/>
      <c r="D181" s="420"/>
      <c r="E181" s="420"/>
      <c r="F181" s="420"/>
      <c r="G181" s="248"/>
      <c r="H181" s="247"/>
      <c r="I181" s="251" t="str">
        <f t="shared" si="5"/>
        <v/>
      </c>
    </row>
    <row r="182" spans="1:9" x14ac:dyDescent="0.2">
      <c r="A182" s="259" t="str">
        <f t="shared" si="4"/>
        <v/>
      </c>
      <c r="B182" s="420"/>
      <c r="C182" s="420"/>
      <c r="D182" s="420"/>
      <c r="E182" s="420"/>
      <c r="F182" s="420"/>
      <c r="G182" s="248"/>
      <c r="H182" s="247"/>
      <c r="I182" s="251" t="str">
        <f t="shared" si="5"/>
        <v/>
      </c>
    </row>
    <row r="183" spans="1:9" x14ac:dyDescent="0.2">
      <c r="A183" s="259" t="str">
        <f t="shared" si="4"/>
        <v/>
      </c>
      <c r="B183" s="420"/>
      <c r="C183" s="420"/>
      <c r="D183" s="420"/>
      <c r="E183" s="420"/>
      <c r="F183" s="420"/>
      <c r="G183" s="248"/>
      <c r="H183" s="247"/>
      <c r="I183" s="251" t="str">
        <f t="shared" si="5"/>
        <v/>
      </c>
    </row>
    <row r="184" spans="1:9" x14ac:dyDescent="0.2">
      <c r="A184" s="259" t="str">
        <f t="shared" si="4"/>
        <v/>
      </c>
      <c r="B184" s="420"/>
      <c r="C184" s="420"/>
      <c r="D184" s="420"/>
      <c r="E184" s="420"/>
      <c r="F184" s="420"/>
      <c r="G184" s="248"/>
      <c r="H184" s="247"/>
      <c r="I184" s="251" t="str">
        <f t="shared" si="5"/>
        <v/>
      </c>
    </row>
    <row r="185" spans="1:9" x14ac:dyDescent="0.2">
      <c r="A185" s="259" t="str">
        <f t="shared" si="4"/>
        <v/>
      </c>
      <c r="B185" s="420"/>
      <c r="C185" s="420"/>
      <c r="D185" s="420"/>
      <c r="E185" s="420"/>
      <c r="F185" s="420"/>
      <c r="G185" s="248"/>
      <c r="H185" s="247"/>
      <c r="I185" s="251" t="str">
        <f t="shared" si="5"/>
        <v/>
      </c>
    </row>
    <row r="186" spans="1:9" x14ac:dyDescent="0.2">
      <c r="A186" s="259" t="str">
        <f t="shared" si="4"/>
        <v/>
      </c>
      <c r="B186" s="420"/>
      <c r="C186" s="420"/>
      <c r="D186" s="420"/>
      <c r="E186" s="420"/>
      <c r="F186" s="420"/>
      <c r="G186" s="248"/>
      <c r="H186" s="247"/>
      <c r="I186" s="251" t="str">
        <f t="shared" si="5"/>
        <v/>
      </c>
    </row>
    <row r="187" spans="1:9" x14ac:dyDescent="0.2">
      <c r="A187" s="259" t="str">
        <f t="shared" si="4"/>
        <v/>
      </c>
      <c r="B187" s="420"/>
      <c r="C187" s="420"/>
      <c r="D187" s="420"/>
      <c r="E187" s="420"/>
      <c r="F187" s="420"/>
      <c r="G187" s="248"/>
      <c r="H187" s="247"/>
      <c r="I187" s="251" t="str">
        <f t="shared" si="5"/>
        <v/>
      </c>
    </row>
    <row r="188" spans="1:9" x14ac:dyDescent="0.2">
      <c r="A188" s="259" t="str">
        <f t="shared" si="4"/>
        <v/>
      </c>
      <c r="B188" s="420"/>
      <c r="C188" s="420"/>
      <c r="D188" s="420"/>
      <c r="E188" s="420"/>
      <c r="F188" s="420"/>
      <c r="G188" s="248"/>
      <c r="H188" s="247"/>
      <c r="I188" s="251" t="str">
        <f t="shared" si="5"/>
        <v/>
      </c>
    </row>
    <row r="189" spans="1:9" x14ac:dyDescent="0.2">
      <c r="A189" s="259" t="str">
        <f t="shared" si="4"/>
        <v/>
      </c>
      <c r="B189" s="420"/>
      <c r="C189" s="420"/>
      <c r="D189" s="420"/>
      <c r="E189" s="420"/>
      <c r="F189" s="420"/>
      <c r="G189" s="248"/>
      <c r="H189" s="247"/>
      <c r="I189" s="251" t="str">
        <f t="shared" si="5"/>
        <v/>
      </c>
    </row>
    <row r="190" spans="1:9" x14ac:dyDescent="0.2">
      <c r="A190" s="259" t="str">
        <f t="shared" si="4"/>
        <v/>
      </c>
      <c r="B190" s="420"/>
      <c r="C190" s="420"/>
      <c r="D190" s="420"/>
      <c r="E190" s="420"/>
      <c r="F190" s="420"/>
      <c r="G190" s="248"/>
      <c r="H190" s="247"/>
      <c r="I190" s="251" t="str">
        <f t="shared" si="5"/>
        <v/>
      </c>
    </row>
    <row r="191" spans="1:9" x14ac:dyDescent="0.2">
      <c r="A191" s="259" t="str">
        <f t="shared" si="4"/>
        <v/>
      </c>
      <c r="B191" s="420"/>
      <c r="C191" s="420"/>
      <c r="D191" s="420"/>
      <c r="E191" s="420"/>
      <c r="F191" s="420"/>
      <c r="G191" s="248"/>
      <c r="H191" s="247"/>
      <c r="I191" s="251" t="str">
        <f t="shared" si="5"/>
        <v/>
      </c>
    </row>
    <row r="192" spans="1:9" x14ac:dyDescent="0.2">
      <c r="A192" s="259" t="str">
        <f t="shared" si="4"/>
        <v/>
      </c>
      <c r="B192" s="420"/>
      <c r="C192" s="420"/>
      <c r="D192" s="420"/>
      <c r="E192" s="420"/>
      <c r="F192" s="420"/>
      <c r="G192" s="248"/>
      <c r="H192" s="247"/>
      <c r="I192" s="251" t="str">
        <f t="shared" si="5"/>
        <v/>
      </c>
    </row>
    <row r="193" spans="1:9" x14ac:dyDescent="0.2">
      <c r="A193" s="259" t="str">
        <f t="shared" si="4"/>
        <v/>
      </c>
      <c r="B193" s="420"/>
      <c r="C193" s="420"/>
      <c r="D193" s="420"/>
      <c r="E193" s="420"/>
      <c r="F193" s="420"/>
      <c r="G193" s="248"/>
      <c r="H193" s="247"/>
      <c r="I193" s="251" t="str">
        <f t="shared" si="5"/>
        <v/>
      </c>
    </row>
    <row r="194" spans="1:9" x14ac:dyDescent="0.2">
      <c r="A194" s="259" t="str">
        <f t="shared" si="4"/>
        <v/>
      </c>
      <c r="B194" s="420"/>
      <c r="C194" s="420"/>
      <c r="D194" s="420"/>
      <c r="E194" s="420"/>
      <c r="F194" s="420"/>
      <c r="G194" s="248"/>
      <c r="H194" s="247"/>
      <c r="I194" s="251" t="str">
        <f t="shared" si="5"/>
        <v/>
      </c>
    </row>
    <row r="195" spans="1:9" x14ac:dyDescent="0.2">
      <c r="A195" s="259" t="str">
        <f t="shared" si="4"/>
        <v/>
      </c>
      <c r="B195" s="420"/>
      <c r="C195" s="420"/>
      <c r="D195" s="420"/>
      <c r="E195" s="420"/>
      <c r="F195" s="420"/>
      <c r="G195" s="248"/>
      <c r="H195" s="247"/>
      <c r="I195" s="251" t="str">
        <f t="shared" si="5"/>
        <v/>
      </c>
    </row>
    <row r="196" spans="1:9" x14ac:dyDescent="0.2">
      <c r="A196" s="259" t="str">
        <f t="shared" si="4"/>
        <v/>
      </c>
      <c r="B196" s="420"/>
      <c r="C196" s="420"/>
      <c r="D196" s="420"/>
      <c r="E196" s="420"/>
      <c r="F196" s="420"/>
      <c r="G196" s="248"/>
      <c r="H196" s="247"/>
      <c r="I196" s="251" t="str">
        <f t="shared" si="5"/>
        <v/>
      </c>
    </row>
    <row r="197" spans="1:9" x14ac:dyDescent="0.2">
      <c r="A197" s="259" t="str">
        <f t="shared" si="4"/>
        <v/>
      </c>
      <c r="B197" s="420"/>
      <c r="C197" s="420"/>
      <c r="D197" s="420"/>
      <c r="E197" s="420"/>
      <c r="F197" s="420"/>
      <c r="G197" s="248"/>
      <c r="H197" s="247"/>
      <c r="I197" s="251" t="str">
        <f t="shared" si="5"/>
        <v/>
      </c>
    </row>
    <row r="198" spans="1:9" x14ac:dyDescent="0.2">
      <c r="A198" s="259" t="str">
        <f t="shared" si="4"/>
        <v/>
      </c>
      <c r="B198" s="420"/>
      <c r="C198" s="420"/>
      <c r="D198" s="420"/>
      <c r="E198" s="420"/>
      <c r="F198" s="420"/>
      <c r="G198" s="248"/>
      <c r="H198" s="247"/>
      <c r="I198" s="251" t="str">
        <f t="shared" si="5"/>
        <v/>
      </c>
    </row>
    <row r="199" spans="1:9" x14ac:dyDescent="0.2">
      <c r="A199" s="259" t="str">
        <f t="shared" si="4"/>
        <v/>
      </c>
      <c r="B199" s="420"/>
      <c r="C199" s="420"/>
      <c r="D199" s="420"/>
      <c r="E199" s="420"/>
      <c r="F199" s="420"/>
      <c r="G199" s="248"/>
      <c r="H199" s="247"/>
      <c r="I199" s="251" t="str">
        <f t="shared" si="5"/>
        <v/>
      </c>
    </row>
    <row r="200" spans="1:9" x14ac:dyDescent="0.2">
      <c r="A200" s="259" t="str">
        <f t="shared" si="4"/>
        <v/>
      </c>
      <c r="B200" s="420"/>
      <c r="C200" s="420"/>
      <c r="D200" s="420"/>
      <c r="E200" s="420"/>
      <c r="F200" s="420"/>
      <c r="G200" s="248"/>
      <c r="H200" s="247"/>
      <c r="I200" s="251" t="str">
        <f t="shared" si="5"/>
        <v/>
      </c>
    </row>
    <row r="201" spans="1:9" x14ac:dyDescent="0.2">
      <c r="A201" s="259" t="str">
        <f t="shared" si="4"/>
        <v/>
      </c>
      <c r="B201" s="420"/>
      <c r="C201" s="420"/>
      <c r="D201" s="420"/>
      <c r="E201" s="420"/>
      <c r="F201" s="420"/>
      <c r="G201" s="248"/>
      <c r="H201" s="247"/>
      <c r="I201" s="251" t="str">
        <f t="shared" si="5"/>
        <v/>
      </c>
    </row>
    <row r="202" spans="1:9" x14ac:dyDescent="0.2">
      <c r="A202" s="259" t="str">
        <f t="shared" si="4"/>
        <v/>
      </c>
      <c r="B202" s="420"/>
      <c r="C202" s="420"/>
      <c r="D202" s="420"/>
      <c r="E202" s="420"/>
      <c r="F202" s="420"/>
      <c r="G202" s="248"/>
      <c r="H202" s="247"/>
      <c r="I202" s="251" t="str">
        <f t="shared" si="5"/>
        <v/>
      </c>
    </row>
    <row r="203" spans="1:9" x14ac:dyDescent="0.2">
      <c r="A203" s="259" t="str">
        <f t="shared" si="4"/>
        <v/>
      </c>
      <c r="B203" s="420"/>
      <c r="C203" s="420"/>
      <c r="D203" s="420"/>
      <c r="E203" s="420"/>
      <c r="F203" s="420"/>
      <c r="G203" s="248"/>
      <c r="H203" s="247"/>
      <c r="I203" s="251" t="str">
        <f t="shared" si="5"/>
        <v/>
      </c>
    </row>
    <row r="204" spans="1:9" x14ac:dyDescent="0.2">
      <c r="A204" s="259" t="str">
        <f t="shared" si="4"/>
        <v/>
      </c>
      <c r="B204" s="420"/>
      <c r="C204" s="420"/>
      <c r="D204" s="420"/>
      <c r="E204" s="420"/>
      <c r="F204" s="420"/>
      <c r="G204" s="248"/>
      <c r="H204" s="247"/>
      <c r="I204" s="251" t="str">
        <f t="shared" si="5"/>
        <v/>
      </c>
    </row>
    <row r="205" spans="1:9" x14ac:dyDescent="0.2">
      <c r="A205" s="259" t="str">
        <f t="shared" si="4"/>
        <v/>
      </c>
      <c r="B205" s="420"/>
      <c r="C205" s="420"/>
      <c r="D205" s="420"/>
      <c r="E205" s="420"/>
      <c r="F205" s="420"/>
      <c r="G205" s="248"/>
      <c r="H205" s="247"/>
      <c r="I205" s="251" t="str">
        <f t="shared" si="5"/>
        <v/>
      </c>
    </row>
    <row r="206" spans="1:9" x14ac:dyDescent="0.2">
      <c r="A206" s="259" t="str">
        <f t="shared" si="4"/>
        <v/>
      </c>
      <c r="B206" s="420"/>
      <c r="C206" s="420"/>
      <c r="D206" s="420"/>
      <c r="E206" s="420"/>
      <c r="F206" s="420"/>
      <c r="G206" s="248"/>
      <c r="H206" s="247"/>
      <c r="I206" s="251" t="str">
        <f t="shared" si="5"/>
        <v/>
      </c>
    </row>
    <row r="207" spans="1:9" x14ac:dyDescent="0.2">
      <c r="A207" s="259" t="str">
        <f t="shared" ref="A207:A270" si="6">IF(COUNTA(B207:G207)&gt;0,ROW()-ROW($A$14),"")</f>
        <v/>
      </c>
      <c r="B207" s="420"/>
      <c r="C207" s="420"/>
      <c r="D207" s="420"/>
      <c r="E207" s="420"/>
      <c r="F207" s="420"/>
      <c r="G207" s="248"/>
      <c r="H207" s="247"/>
      <c r="I207" s="251" t="str">
        <f t="shared" si="5"/>
        <v/>
      </c>
    </row>
    <row r="208" spans="1:9" x14ac:dyDescent="0.2">
      <c r="A208" s="259" t="str">
        <f t="shared" si="6"/>
        <v/>
      </c>
      <c r="B208" s="420"/>
      <c r="C208" s="420"/>
      <c r="D208" s="420"/>
      <c r="E208" s="420"/>
      <c r="F208" s="420"/>
      <c r="G208" s="248"/>
      <c r="H208" s="247"/>
      <c r="I208" s="251" t="str">
        <f t="shared" ref="I208:I271" si="7">IF(A208=0,"",IF(AND(G208&gt;0,G208&lt;6),"Kinder bis 5 Jahre",IF(AND(G208&gt;=6,G208&lt;14),"Kinder 6 bis 13 Jahre",IF(AND(G208&gt;=14,G208&lt;18),"Jugendliche 14 bis 17 Jahre",IF(G208&gt;=18,"Erwachsene","")))))</f>
        <v/>
      </c>
    </row>
    <row r="209" spans="1:9" x14ac:dyDescent="0.2">
      <c r="A209" s="259" t="str">
        <f t="shared" si="6"/>
        <v/>
      </c>
      <c r="B209" s="420"/>
      <c r="C209" s="420"/>
      <c r="D209" s="420"/>
      <c r="E209" s="420"/>
      <c r="F209" s="420"/>
      <c r="G209" s="248"/>
      <c r="H209" s="247"/>
      <c r="I209" s="251" t="str">
        <f t="shared" si="7"/>
        <v/>
      </c>
    </row>
    <row r="210" spans="1:9" x14ac:dyDescent="0.2">
      <c r="A210" s="259" t="str">
        <f t="shared" si="6"/>
        <v/>
      </c>
      <c r="B210" s="420"/>
      <c r="C210" s="420"/>
      <c r="D210" s="420"/>
      <c r="E210" s="420"/>
      <c r="F210" s="420"/>
      <c r="G210" s="248"/>
      <c r="H210" s="247"/>
      <c r="I210" s="251" t="str">
        <f t="shared" si="7"/>
        <v/>
      </c>
    </row>
    <row r="211" spans="1:9" x14ac:dyDescent="0.2">
      <c r="A211" s="259" t="str">
        <f t="shared" si="6"/>
        <v/>
      </c>
      <c r="B211" s="420"/>
      <c r="C211" s="420"/>
      <c r="D211" s="420"/>
      <c r="E211" s="420"/>
      <c r="F211" s="420"/>
      <c r="G211" s="248"/>
      <c r="H211" s="247"/>
      <c r="I211" s="251" t="str">
        <f t="shared" si="7"/>
        <v/>
      </c>
    </row>
    <row r="212" spans="1:9" x14ac:dyDescent="0.2">
      <c r="A212" s="259" t="str">
        <f t="shared" si="6"/>
        <v/>
      </c>
      <c r="B212" s="420"/>
      <c r="C212" s="420"/>
      <c r="D212" s="420"/>
      <c r="E212" s="420"/>
      <c r="F212" s="420"/>
      <c r="G212" s="248"/>
      <c r="H212" s="247"/>
      <c r="I212" s="251" t="str">
        <f t="shared" si="7"/>
        <v/>
      </c>
    </row>
    <row r="213" spans="1:9" x14ac:dyDescent="0.2">
      <c r="A213" s="259" t="str">
        <f t="shared" si="6"/>
        <v/>
      </c>
      <c r="B213" s="420"/>
      <c r="C213" s="420"/>
      <c r="D213" s="420"/>
      <c r="E213" s="420"/>
      <c r="F213" s="420"/>
      <c r="G213" s="248"/>
      <c r="H213" s="247"/>
      <c r="I213" s="251" t="str">
        <f t="shared" si="7"/>
        <v/>
      </c>
    </row>
    <row r="214" spans="1:9" x14ac:dyDescent="0.2">
      <c r="A214" s="259" t="str">
        <f t="shared" si="6"/>
        <v/>
      </c>
      <c r="B214" s="420"/>
      <c r="C214" s="420"/>
      <c r="D214" s="420"/>
      <c r="E214" s="420"/>
      <c r="F214" s="420"/>
      <c r="G214" s="248"/>
      <c r="H214" s="247"/>
      <c r="I214" s="251" t="str">
        <f t="shared" si="7"/>
        <v/>
      </c>
    </row>
    <row r="215" spans="1:9" x14ac:dyDescent="0.2">
      <c r="A215" s="259" t="str">
        <f t="shared" si="6"/>
        <v/>
      </c>
      <c r="B215" s="420"/>
      <c r="C215" s="420"/>
      <c r="D215" s="420"/>
      <c r="E215" s="420"/>
      <c r="F215" s="420"/>
      <c r="G215" s="248"/>
      <c r="H215" s="247"/>
      <c r="I215" s="251" t="str">
        <f t="shared" si="7"/>
        <v/>
      </c>
    </row>
    <row r="216" spans="1:9" x14ac:dyDescent="0.2">
      <c r="A216" s="259" t="str">
        <f t="shared" si="6"/>
        <v/>
      </c>
      <c r="B216" s="420"/>
      <c r="C216" s="420"/>
      <c r="D216" s="420"/>
      <c r="E216" s="420"/>
      <c r="F216" s="420"/>
      <c r="G216" s="248"/>
      <c r="H216" s="247"/>
      <c r="I216" s="251" t="str">
        <f t="shared" si="7"/>
        <v/>
      </c>
    </row>
    <row r="217" spans="1:9" x14ac:dyDescent="0.2">
      <c r="A217" s="259" t="str">
        <f t="shared" si="6"/>
        <v/>
      </c>
      <c r="B217" s="420"/>
      <c r="C217" s="420"/>
      <c r="D217" s="420"/>
      <c r="E217" s="420"/>
      <c r="F217" s="420"/>
      <c r="G217" s="248"/>
      <c r="H217" s="247"/>
      <c r="I217" s="251" t="str">
        <f t="shared" si="7"/>
        <v/>
      </c>
    </row>
    <row r="218" spans="1:9" x14ac:dyDescent="0.2">
      <c r="A218" s="259" t="str">
        <f t="shared" si="6"/>
        <v/>
      </c>
      <c r="B218" s="420"/>
      <c r="C218" s="420"/>
      <c r="D218" s="420"/>
      <c r="E218" s="420"/>
      <c r="F218" s="420"/>
      <c r="G218" s="248"/>
      <c r="H218" s="247"/>
      <c r="I218" s="251" t="str">
        <f t="shared" si="7"/>
        <v/>
      </c>
    </row>
    <row r="219" spans="1:9" x14ac:dyDescent="0.2">
      <c r="A219" s="259" t="str">
        <f t="shared" si="6"/>
        <v/>
      </c>
      <c r="B219" s="420"/>
      <c r="C219" s="420"/>
      <c r="D219" s="420"/>
      <c r="E219" s="420"/>
      <c r="F219" s="420"/>
      <c r="G219" s="248"/>
      <c r="H219" s="247"/>
      <c r="I219" s="251" t="str">
        <f t="shared" si="7"/>
        <v/>
      </c>
    </row>
    <row r="220" spans="1:9" x14ac:dyDescent="0.2">
      <c r="A220" s="259" t="str">
        <f t="shared" si="6"/>
        <v/>
      </c>
      <c r="B220" s="420"/>
      <c r="C220" s="420"/>
      <c r="D220" s="420"/>
      <c r="E220" s="420"/>
      <c r="F220" s="420"/>
      <c r="G220" s="248"/>
      <c r="H220" s="247"/>
      <c r="I220" s="251" t="str">
        <f t="shared" si="7"/>
        <v/>
      </c>
    </row>
    <row r="221" spans="1:9" x14ac:dyDescent="0.2">
      <c r="A221" s="259" t="str">
        <f t="shared" si="6"/>
        <v/>
      </c>
      <c r="B221" s="420"/>
      <c r="C221" s="420"/>
      <c r="D221" s="420"/>
      <c r="E221" s="420"/>
      <c r="F221" s="420"/>
      <c r="G221" s="248"/>
      <c r="H221" s="247"/>
      <c r="I221" s="251" t="str">
        <f t="shared" si="7"/>
        <v/>
      </c>
    </row>
    <row r="222" spans="1:9" x14ac:dyDescent="0.2">
      <c r="A222" s="259" t="str">
        <f t="shared" si="6"/>
        <v/>
      </c>
      <c r="B222" s="420"/>
      <c r="C222" s="420"/>
      <c r="D222" s="420"/>
      <c r="E222" s="420"/>
      <c r="F222" s="420"/>
      <c r="G222" s="248"/>
      <c r="H222" s="247"/>
      <c r="I222" s="251" t="str">
        <f t="shared" si="7"/>
        <v/>
      </c>
    </row>
    <row r="223" spans="1:9" x14ac:dyDescent="0.2">
      <c r="A223" s="259" t="str">
        <f t="shared" si="6"/>
        <v/>
      </c>
      <c r="B223" s="420"/>
      <c r="C223" s="420"/>
      <c r="D223" s="420"/>
      <c r="E223" s="420"/>
      <c r="F223" s="420"/>
      <c r="G223" s="248"/>
      <c r="H223" s="247"/>
      <c r="I223" s="251" t="str">
        <f t="shared" si="7"/>
        <v/>
      </c>
    </row>
    <row r="224" spans="1:9" x14ac:dyDescent="0.2">
      <c r="A224" s="259" t="str">
        <f t="shared" si="6"/>
        <v/>
      </c>
      <c r="B224" s="420"/>
      <c r="C224" s="420"/>
      <c r="D224" s="420"/>
      <c r="E224" s="420"/>
      <c r="F224" s="420"/>
      <c r="G224" s="248"/>
      <c r="H224" s="247"/>
      <c r="I224" s="251" t="str">
        <f t="shared" si="7"/>
        <v/>
      </c>
    </row>
    <row r="225" spans="1:9" x14ac:dyDescent="0.2">
      <c r="A225" s="259" t="str">
        <f t="shared" si="6"/>
        <v/>
      </c>
      <c r="B225" s="420"/>
      <c r="C225" s="420"/>
      <c r="D225" s="420"/>
      <c r="E225" s="420"/>
      <c r="F225" s="420"/>
      <c r="G225" s="248"/>
      <c r="H225" s="247"/>
      <c r="I225" s="251" t="str">
        <f t="shared" si="7"/>
        <v/>
      </c>
    </row>
    <row r="226" spans="1:9" x14ac:dyDescent="0.2">
      <c r="A226" s="259" t="str">
        <f t="shared" si="6"/>
        <v/>
      </c>
      <c r="B226" s="420"/>
      <c r="C226" s="420"/>
      <c r="D226" s="420"/>
      <c r="E226" s="420"/>
      <c r="F226" s="420"/>
      <c r="G226" s="248"/>
      <c r="H226" s="247"/>
      <c r="I226" s="251" t="str">
        <f t="shared" si="7"/>
        <v/>
      </c>
    </row>
    <row r="227" spans="1:9" x14ac:dyDescent="0.2">
      <c r="A227" s="259" t="str">
        <f t="shared" si="6"/>
        <v/>
      </c>
      <c r="B227" s="420"/>
      <c r="C227" s="420"/>
      <c r="D227" s="420"/>
      <c r="E227" s="420"/>
      <c r="F227" s="420"/>
      <c r="G227" s="248"/>
      <c r="H227" s="247"/>
      <c r="I227" s="251" t="str">
        <f t="shared" si="7"/>
        <v/>
      </c>
    </row>
    <row r="228" spans="1:9" x14ac:dyDescent="0.2">
      <c r="A228" s="259" t="str">
        <f t="shared" si="6"/>
        <v/>
      </c>
      <c r="B228" s="420"/>
      <c r="C228" s="420"/>
      <c r="D228" s="420"/>
      <c r="E228" s="420"/>
      <c r="F228" s="420"/>
      <c r="G228" s="248"/>
      <c r="H228" s="247"/>
      <c r="I228" s="251" t="str">
        <f t="shared" si="7"/>
        <v/>
      </c>
    </row>
    <row r="229" spans="1:9" x14ac:dyDescent="0.2">
      <c r="A229" s="259" t="str">
        <f t="shared" si="6"/>
        <v/>
      </c>
      <c r="B229" s="420"/>
      <c r="C229" s="420"/>
      <c r="D229" s="420"/>
      <c r="E229" s="420"/>
      <c r="F229" s="420"/>
      <c r="G229" s="248"/>
      <c r="H229" s="247"/>
      <c r="I229" s="251" t="str">
        <f t="shared" si="7"/>
        <v/>
      </c>
    </row>
    <row r="230" spans="1:9" x14ac:dyDescent="0.2">
      <c r="A230" s="259" t="str">
        <f t="shared" si="6"/>
        <v/>
      </c>
      <c r="B230" s="420"/>
      <c r="C230" s="420"/>
      <c r="D230" s="420"/>
      <c r="E230" s="420"/>
      <c r="F230" s="420"/>
      <c r="G230" s="248"/>
      <c r="H230" s="247"/>
      <c r="I230" s="251" t="str">
        <f t="shared" si="7"/>
        <v/>
      </c>
    </row>
    <row r="231" spans="1:9" x14ac:dyDescent="0.2">
      <c r="A231" s="259" t="str">
        <f t="shared" si="6"/>
        <v/>
      </c>
      <c r="B231" s="420"/>
      <c r="C231" s="420"/>
      <c r="D231" s="420"/>
      <c r="E231" s="420"/>
      <c r="F231" s="420"/>
      <c r="G231" s="248"/>
      <c r="H231" s="247"/>
      <c r="I231" s="251" t="str">
        <f t="shared" si="7"/>
        <v/>
      </c>
    </row>
    <row r="232" spans="1:9" x14ac:dyDescent="0.2">
      <c r="A232" s="259" t="str">
        <f t="shared" si="6"/>
        <v/>
      </c>
      <c r="B232" s="420"/>
      <c r="C232" s="420"/>
      <c r="D232" s="420"/>
      <c r="E232" s="420"/>
      <c r="F232" s="420"/>
      <c r="G232" s="248"/>
      <c r="H232" s="247"/>
      <c r="I232" s="251" t="str">
        <f t="shared" si="7"/>
        <v/>
      </c>
    </row>
    <row r="233" spans="1:9" x14ac:dyDescent="0.2">
      <c r="A233" s="259" t="str">
        <f t="shared" si="6"/>
        <v/>
      </c>
      <c r="B233" s="420"/>
      <c r="C233" s="420"/>
      <c r="D233" s="420"/>
      <c r="E233" s="420"/>
      <c r="F233" s="420"/>
      <c r="G233" s="248"/>
      <c r="H233" s="247"/>
      <c r="I233" s="251" t="str">
        <f t="shared" si="7"/>
        <v/>
      </c>
    </row>
    <row r="234" spans="1:9" x14ac:dyDescent="0.2">
      <c r="A234" s="259" t="str">
        <f t="shared" si="6"/>
        <v/>
      </c>
      <c r="B234" s="420"/>
      <c r="C234" s="420"/>
      <c r="D234" s="420"/>
      <c r="E234" s="420"/>
      <c r="F234" s="420"/>
      <c r="G234" s="248"/>
      <c r="H234" s="247"/>
      <c r="I234" s="251" t="str">
        <f t="shared" si="7"/>
        <v/>
      </c>
    </row>
    <row r="235" spans="1:9" x14ac:dyDescent="0.2">
      <c r="A235" s="259" t="str">
        <f t="shared" si="6"/>
        <v/>
      </c>
      <c r="B235" s="420"/>
      <c r="C235" s="420"/>
      <c r="D235" s="420"/>
      <c r="E235" s="420"/>
      <c r="F235" s="420"/>
      <c r="G235" s="248"/>
      <c r="H235" s="247"/>
      <c r="I235" s="251" t="str">
        <f t="shared" si="7"/>
        <v/>
      </c>
    </row>
    <row r="236" spans="1:9" x14ac:dyDescent="0.2">
      <c r="A236" s="259" t="str">
        <f t="shared" si="6"/>
        <v/>
      </c>
      <c r="B236" s="420"/>
      <c r="C236" s="420"/>
      <c r="D236" s="420"/>
      <c r="E236" s="420"/>
      <c r="F236" s="420"/>
      <c r="G236" s="248"/>
      <c r="H236" s="247"/>
      <c r="I236" s="251" t="str">
        <f t="shared" si="7"/>
        <v/>
      </c>
    </row>
    <row r="237" spans="1:9" x14ac:dyDescent="0.2">
      <c r="A237" s="259" t="str">
        <f t="shared" si="6"/>
        <v/>
      </c>
      <c r="B237" s="420"/>
      <c r="C237" s="420"/>
      <c r="D237" s="420"/>
      <c r="E237" s="420"/>
      <c r="F237" s="420"/>
      <c r="G237" s="248"/>
      <c r="H237" s="247"/>
      <c r="I237" s="251" t="str">
        <f t="shared" si="7"/>
        <v/>
      </c>
    </row>
    <row r="238" spans="1:9" x14ac:dyDescent="0.2">
      <c r="A238" s="259" t="str">
        <f t="shared" si="6"/>
        <v/>
      </c>
      <c r="B238" s="420"/>
      <c r="C238" s="420"/>
      <c r="D238" s="420"/>
      <c r="E238" s="420"/>
      <c r="F238" s="420"/>
      <c r="G238" s="248"/>
      <c r="H238" s="247"/>
      <c r="I238" s="251" t="str">
        <f t="shared" si="7"/>
        <v/>
      </c>
    </row>
    <row r="239" spans="1:9" x14ac:dyDescent="0.2">
      <c r="A239" s="259" t="str">
        <f t="shared" si="6"/>
        <v/>
      </c>
      <c r="B239" s="420"/>
      <c r="C239" s="420"/>
      <c r="D239" s="420"/>
      <c r="E239" s="420"/>
      <c r="F239" s="420"/>
      <c r="G239" s="248"/>
      <c r="H239" s="247"/>
      <c r="I239" s="251" t="str">
        <f t="shared" si="7"/>
        <v/>
      </c>
    </row>
    <row r="240" spans="1:9" x14ac:dyDescent="0.2">
      <c r="A240" s="259" t="str">
        <f t="shared" si="6"/>
        <v/>
      </c>
      <c r="B240" s="420"/>
      <c r="C240" s="420"/>
      <c r="D240" s="420"/>
      <c r="E240" s="420"/>
      <c r="F240" s="420"/>
      <c r="G240" s="248"/>
      <c r="H240" s="247"/>
      <c r="I240" s="251" t="str">
        <f t="shared" si="7"/>
        <v/>
      </c>
    </row>
    <row r="241" spans="1:9" x14ac:dyDescent="0.2">
      <c r="A241" s="259" t="str">
        <f t="shared" si="6"/>
        <v/>
      </c>
      <c r="B241" s="420"/>
      <c r="C241" s="420"/>
      <c r="D241" s="420"/>
      <c r="E241" s="420"/>
      <c r="F241" s="420"/>
      <c r="G241" s="248"/>
      <c r="H241" s="247"/>
      <c r="I241" s="251" t="str">
        <f t="shared" si="7"/>
        <v/>
      </c>
    </row>
    <row r="242" spans="1:9" x14ac:dyDescent="0.2">
      <c r="A242" s="259" t="str">
        <f t="shared" si="6"/>
        <v/>
      </c>
      <c r="B242" s="420"/>
      <c r="C242" s="420"/>
      <c r="D242" s="420"/>
      <c r="E242" s="420"/>
      <c r="F242" s="420"/>
      <c r="G242" s="248"/>
      <c r="H242" s="247"/>
      <c r="I242" s="251" t="str">
        <f t="shared" si="7"/>
        <v/>
      </c>
    </row>
    <row r="243" spans="1:9" x14ac:dyDescent="0.2">
      <c r="A243" s="259" t="str">
        <f t="shared" si="6"/>
        <v/>
      </c>
      <c r="B243" s="420"/>
      <c r="C243" s="420"/>
      <c r="D243" s="420"/>
      <c r="E243" s="420"/>
      <c r="F243" s="420"/>
      <c r="G243" s="248"/>
      <c r="H243" s="247"/>
      <c r="I243" s="251" t="str">
        <f t="shared" si="7"/>
        <v/>
      </c>
    </row>
    <row r="244" spans="1:9" x14ac:dyDescent="0.2">
      <c r="A244" s="259" t="str">
        <f t="shared" si="6"/>
        <v/>
      </c>
      <c r="B244" s="420"/>
      <c r="C244" s="420"/>
      <c r="D244" s="420"/>
      <c r="E244" s="420"/>
      <c r="F244" s="420"/>
      <c r="G244" s="248"/>
      <c r="H244" s="247"/>
      <c r="I244" s="251" t="str">
        <f t="shared" si="7"/>
        <v/>
      </c>
    </row>
    <row r="245" spans="1:9" x14ac:dyDescent="0.2">
      <c r="A245" s="259" t="str">
        <f t="shared" si="6"/>
        <v/>
      </c>
      <c r="B245" s="420"/>
      <c r="C245" s="420"/>
      <c r="D245" s="420"/>
      <c r="E245" s="420"/>
      <c r="F245" s="420"/>
      <c r="G245" s="248"/>
      <c r="H245" s="247"/>
      <c r="I245" s="251" t="str">
        <f t="shared" si="7"/>
        <v/>
      </c>
    </row>
    <row r="246" spans="1:9" x14ac:dyDescent="0.2">
      <c r="A246" s="259" t="str">
        <f t="shared" si="6"/>
        <v/>
      </c>
      <c r="B246" s="420"/>
      <c r="C246" s="420"/>
      <c r="D246" s="420"/>
      <c r="E246" s="420"/>
      <c r="F246" s="420"/>
      <c r="G246" s="248"/>
      <c r="H246" s="247"/>
      <c r="I246" s="251" t="str">
        <f t="shared" si="7"/>
        <v/>
      </c>
    </row>
    <row r="247" spans="1:9" x14ac:dyDescent="0.2">
      <c r="A247" s="259" t="str">
        <f t="shared" si="6"/>
        <v/>
      </c>
      <c r="B247" s="420"/>
      <c r="C247" s="420"/>
      <c r="D247" s="420"/>
      <c r="E247" s="420"/>
      <c r="F247" s="420"/>
      <c r="G247" s="248"/>
      <c r="H247" s="247"/>
      <c r="I247" s="251" t="str">
        <f t="shared" si="7"/>
        <v/>
      </c>
    </row>
    <row r="248" spans="1:9" x14ac:dyDescent="0.2">
      <c r="A248" s="259" t="str">
        <f t="shared" si="6"/>
        <v/>
      </c>
      <c r="B248" s="420"/>
      <c r="C248" s="420"/>
      <c r="D248" s="420"/>
      <c r="E248" s="420"/>
      <c r="F248" s="420"/>
      <c r="G248" s="248"/>
      <c r="H248" s="247"/>
      <c r="I248" s="251" t="str">
        <f t="shared" si="7"/>
        <v/>
      </c>
    </row>
    <row r="249" spans="1:9" x14ac:dyDescent="0.2">
      <c r="A249" s="259" t="str">
        <f t="shared" si="6"/>
        <v/>
      </c>
      <c r="B249" s="420"/>
      <c r="C249" s="420"/>
      <c r="D249" s="420"/>
      <c r="E249" s="420"/>
      <c r="F249" s="420"/>
      <c r="G249" s="248"/>
      <c r="H249" s="247"/>
      <c r="I249" s="251" t="str">
        <f t="shared" si="7"/>
        <v/>
      </c>
    </row>
    <row r="250" spans="1:9" x14ac:dyDescent="0.2">
      <c r="A250" s="259" t="str">
        <f t="shared" si="6"/>
        <v/>
      </c>
      <c r="B250" s="420"/>
      <c r="C250" s="420"/>
      <c r="D250" s="420"/>
      <c r="E250" s="420"/>
      <c r="F250" s="420"/>
      <c r="G250" s="248"/>
      <c r="H250" s="247"/>
      <c r="I250" s="251" t="str">
        <f t="shared" si="7"/>
        <v/>
      </c>
    </row>
    <row r="251" spans="1:9" x14ac:dyDescent="0.2">
      <c r="A251" s="259" t="str">
        <f t="shared" si="6"/>
        <v/>
      </c>
      <c r="B251" s="420"/>
      <c r="C251" s="420"/>
      <c r="D251" s="420"/>
      <c r="E251" s="420"/>
      <c r="F251" s="420"/>
      <c r="G251" s="248"/>
      <c r="H251" s="247"/>
      <c r="I251" s="251" t="str">
        <f t="shared" si="7"/>
        <v/>
      </c>
    </row>
    <row r="252" spans="1:9" x14ac:dyDescent="0.2">
      <c r="A252" s="259" t="str">
        <f t="shared" si="6"/>
        <v/>
      </c>
      <c r="B252" s="420"/>
      <c r="C252" s="420"/>
      <c r="D252" s="420"/>
      <c r="E252" s="420"/>
      <c r="F252" s="420"/>
      <c r="G252" s="248"/>
      <c r="H252" s="247"/>
      <c r="I252" s="251" t="str">
        <f t="shared" si="7"/>
        <v/>
      </c>
    </row>
    <row r="253" spans="1:9" x14ac:dyDescent="0.2">
      <c r="A253" s="259" t="str">
        <f t="shared" si="6"/>
        <v/>
      </c>
      <c r="B253" s="420"/>
      <c r="C253" s="420"/>
      <c r="D253" s="420"/>
      <c r="E253" s="420"/>
      <c r="F253" s="420"/>
      <c r="G253" s="248"/>
      <c r="H253" s="247"/>
      <c r="I253" s="251" t="str">
        <f t="shared" si="7"/>
        <v/>
      </c>
    </row>
    <row r="254" spans="1:9" x14ac:dyDescent="0.2">
      <c r="A254" s="259" t="str">
        <f t="shared" si="6"/>
        <v/>
      </c>
      <c r="B254" s="420"/>
      <c r="C254" s="420"/>
      <c r="D254" s="420"/>
      <c r="E254" s="420"/>
      <c r="F254" s="420"/>
      <c r="G254" s="248"/>
      <c r="H254" s="247"/>
      <c r="I254" s="251" t="str">
        <f t="shared" si="7"/>
        <v/>
      </c>
    </row>
    <row r="255" spans="1:9" x14ac:dyDescent="0.2">
      <c r="A255" s="259" t="str">
        <f t="shared" si="6"/>
        <v/>
      </c>
      <c r="B255" s="420"/>
      <c r="C255" s="420"/>
      <c r="D255" s="420"/>
      <c r="E255" s="420"/>
      <c r="F255" s="420"/>
      <c r="G255" s="248"/>
      <c r="H255" s="247"/>
      <c r="I255" s="251" t="str">
        <f t="shared" si="7"/>
        <v/>
      </c>
    </row>
    <row r="256" spans="1:9" x14ac:dyDescent="0.2">
      <c r="A256" s="259" t="str">
        <f t="shared" si="6"/>
        <v/>
      </c>
      <c r="B256" s="420"/>
      <c r="C256" s="420"/>
      <c r="D256" s="420"/>
      <c r="E256" s="420"/>
      <c r="F256" s="420"/>
      <c r="G256" s="248"/>
      <c r="H256" s="247"/>
      <c r="I256" s="251" t="str">
        <f t="shared" si="7"/>
        <v/>
      </c>
    </row>
    <row r="257" spans="1:9" x14ac:dyDescent="0.2">
      <c r="A257" s="259" t="str">
        <f t="shared" si="6"/>
        <v/>
      </c>
      <c r="B257" s="420"/>
      <c r="C257" s="420"/>
      <c r="D257" s="420"/>
      <c r="E257" s="420"/>
      <c r="F257" s="420"/>
      <c r="G257" s="248"/>
      <c r="H257" s="247"/>
      <c r="I257" s="251" t="str">
        <f t="shared" si="7"/>
        <v/>
      </c>
    </row>
    <row r="258" spans="1:9" x14ac:dyDescent="0.2">
      <c r="A258" s="259" t="str">
        <f t="shared" si="6"/>
        <v/>
      </c>
      <c r="B258" s="420"/>
      <c r="C258" s="420"/>
      <c r="D258" s="420"/>
      <c r="E258" s="420"/>
      <c r="F258" s="420"/>
      <c r="G258" s="248"/>
      <c r="H258" s="247"/>
      <c r="I258" s="251" t="str">
        <f t="shared" si="7"/>
        <v/>
      </c>
    </row>
    <row r="259" spans="1:9" x14ac:dyDescent="0.2">
      <c r="A259" s="259" t="str">
        <f t="shared" si="6"/>
        <v/>
      </c>
      <c r="B259" s="420"/>
      <c r="C259" s="420"/>
      <c r="D259" s="420"/>
      <c r="E259" s="420"/>
      <c r="F259" s="420"/>
      <c r="G259" s="248"/>
      <c r="H259" s="247"/>
      <c r="I259" s="251" t="str">
        <f t="shared" si="7"/>
        <v/>
      </c>
    </row>
    <row r="260" spans="1:9" x14ac:dyDescent="0.2">
      <c r="A260" s="259" t="str">
        <f t="shared" si="6"/>
        <v/>
      </c>
      <c r="B260" s="420"/>
      <c r="C260" s="420"/>
      <c r="D260" s="420"/>
      <c r="E260" s="420"/>
      <c r="F260" s="420"/>
      <c r="G260" s="248"/>
      <c r="H260" s="247"/>
      <c r="I260" s="251" t="str">
        <f t="shared" si="7"/>
        <v/>
      </c>
    </row>
    <row r="261" spans="1:9" x14ac:dyDescent="0.2">
      <c r="A261" s="259" t="str">
        <f t="shared" si="6"/>
        <v/>
      </c>
      <c r="B261" s="420"/>
      <c r="C261" s="420"/>
      <c r="D261" s="420"/>
      <c r="E261" s="420"/>
      <c r="F261" s="420"/>
      <c r="G261" s="248"/>
      <c r="H261" s="247"/>
      <c r="I261" s="251" t="str">
        <f t="shared" si="7"/>
        <v/>
      </c>
    </row>
    <row r="262" spans="1:9" x14ac:dyDescent="0.2">
      <c r="A262" s="259" t="str">
        <f t="shared" si="6"/>
        <v/>
      </c>
      <c r="B262" s="420"/>
      <c r="C262" s="420"/>
      <c r="D262" s="420"/>
      <c r="E262" s="420"/>
      <c r="F262" s="420"/>
      <c r="G262" s="248"/>
      <c r="H262" s="247"/>
      <c r="I262" s="251" t="str">
        <f t="shared" si="7"/>
        <v/>
      </c>
    </row>
    <row r="263" spans="1:9" x14ac:dyDescent="0.2">
      <c r="A263" s="259" t="str">
        <f t="shared" si="6"/>
        <v/>
      </c>
      <c r="B263" s="420"/>
      <c r="C263" s="420"/>
      <c r="D263" s="420"/>
      <c r="E263" s="420"/>
      <c r="F263" s="420"/>
      <c r="G263" s="248"/>
      <c r="H263" s="247"/>
      <c r="I263" s="251" t="str">
        <f t="shared" si="7"/>
        <v/>
      </c>
    </row>
    <row r="264" spans="1:9" x14ac:dyDescent="0.2">
      <c r="A264" s="259" t="str">
        <f t="shared" si="6"/>
        <v/>
      </c>
      <c r="B264" s="420"/>
      <c r="C264" s="420"/>
      <c r="D264" s="420"/>
      <c r="E264" s="420"/>
      <c r="F264" s="420"/>
      <c r="G264" s="248"/>
      <c r="H264" s="247"/>
      <c r="I264" s="251" t="str">
        <f t="shared" si="7"/>
        <v/>
      </c>
    </row>
    <row r="265" spans="1:9" x14ac:dyDescent="0.2">
      <c r="A265" s="259" t="str">
        <f t="shared" si="6"/>
        <v/>
      </c>
      <c r="B265" s="420"/>
      <c r="C265" s="420"/>
      <c r="D265" s="420"/>
      <c r="E265" s="420"/>
      <c r="F265" s="420"/>
      <c r="G265" s="248"/>
      <c r="H265" s="247"/>
      <c r="I265" s="251" t="str">
        <f t="shared" si="7"/>
        <v/>
      </c>
    </row>
    <row r="266" spans="1:9" x14ac:dyDescent="0.2">
      <c r="A266" s="259" t="str">
        <f t="shared" si="6"/>
        <v/>
      </c>
      <c r="B266" s="420"/>
      <c r="C266" s="420"/>
      <c r="D266" s="420"/>
      <c r="E266" s="420"/>
      <c r="F266" s="420"/>
      <c r="G266" s="248"/>
      <c r="H266" s="247"/>
      <c r="I266" s="251" t="str">
        <f t="shared" si="7"/>
        <v/>
      </c>
    </row>
    <row r="267" spans="1:9" x14ac:dyDescent="0.2">
      <c r="A267" s="259" t="str">
        <f t="shared" si="6"/>
        <v/>
      </c>
      <c r="B267" s="420"/>
      <c r="C267" s="420"/>
      <c r="D267" s="420"/>
      <c r="E267" s="420"/>
      <c r="F267" s="420"/>
      <c r="G267" s="248"/>
      <c r="H267" s="247"/>
      <c r="I267" s="251" t="str">
        <f t="shared" si="7"/>
        <v/>
      </c>
    </row>
    <row r="268" spans="1:9" x14ac:dyDescent="0.2">
      <c r="A268" s="259" t="str">
        <f t="shared" si="6"/>
        <v/>
      </c>
      <c r="B268" s="420"/>
      <c r="C268" s="420"/>
      <c r="D268" s="420"/>
      <c r="E268" s="420"/>
      <c r="F268" s="420"/>
      <c r="G268" s="248"/>
      <c r="H268" s="247"/>
      <c r="I268" s="251" t="str">
        <f t="shared" si="7"/>
        <v/>
      </c>
    </row>
    <row r="269" spans="1:9" x14ac:dyDescent="0.2">
      <c r="A269" s="259" t="str">
        <f t="shared" si="6"/>
        <v/>
      </c>
      <c r="B269" s="420"/>
      <c r="C269" s="420"/>
      <c r="D269" s="420"/>
      <c r="E269" s="420"/>
      <c r="F269" s="420"/>
      <c r="G269" s="248"/>
      <c r="H269" s="247"/>
      <c r="I269" s="251" t="str">
        <f t="shared" si="7"/>
        <v/>
      </c>
    </row>
    <row r="270" spans="1:9" x14ac:dyDescent="0.2">
      <c r="A270" s="259" t="str">
        <f t="shared" si="6"/>
        <v/>
      </c>
      <c r="B270" s="420"/>
      <c r="C270" s="420"/>
      <c r="D270" s="420"/>
      <c r="E270" s="420"/>
      <c r="F270" s="420"/>
      <c r="G270" s="248"/>
      <c r="H270" s="247"/>
      <c r="I270" s="251" t="str">
        <f t="shared" si="7"/>
        <v/>
      </c>
    </row>
    <row r="271" spans="1:9" x14ac:dyDescent="0.2">
      <c r="A271" s="259" t="str">
        <f t="shared" ref="A271:A334" si="8">IF(COUNTA(B271:G271)&gt;0,ROW()-ROW($A$14),"")</f>
        <v/>
      </c>
      <c r="B271" s="420"/>
      <c r="C271" s="420"/>
      <c r="D271" s="420"/>
      <c r="E271" s="420"/>
      <c r="F271" s="420"/>
      <c r="G271" s="248"/>
      <c r="H271" s="247"/>
      <c r="I271" s="251" t="str">
        <f t="shared" si="7"/>
        <v/>
      </c>
    </row>
    <row r="272" spans="1:9" x14ac:dyDescent="0.2">
      <c r="A272" s="259" t="str">
        <f t="shared" si="8"/>
        <v/>
      </c>
      <c r="B272" s="420"/>
      <c r="C272" s="420"/>
      <c r="D272" s="420"/>
      <c r="E272" s="420"/>
      <c r="F272" s="420"/>
      <c r="G272" s="248"/>
      <c r="H272" s="247"/>
      <c r="I272" s="251" t="str">
        <f t="shared" ref="I272:I335" si="9">IF(A272=0,"",IF(AND(G272&gt;0,G272&lt;6),"Kinder bis 5 Jahre",IF(AND(G272&gt;=6,G272&lt;14),"Kinder 6 bis 13 Jahre",IF(AND(G272&gt;=14,G272&lt;18),"Jugendliche 14 bis 17 Jahre",IF(G272&gt;=18,"Erwachsene","")))))</f>
        <v/>
      </c>
    </row>
    <row r="273" spans="1:9" x14ac:dyDescent="0.2">
      <c r="A273" s="259" t="str">
        <f t="shared" si="8"/>
        <v/>
      </c>
      <c r="B273" s="420"/>
      <c r="C273" s="420"/>
      <c r="D273" s="420"/>
      <c r="E273" s="420"/>
      <c r="F273" s="420"/>
      <c r="G273" s="248"/>
      <c r="H273" s="247"/>
      <c r="I273" s="251" t="str">
        <f t="shared" si="9"/>
        <v/>
      </c>
    </row>
    <row r="274" spans="1:9" x14ac:dyDescent="0.2">
      <c r="A274" s="259" t="str">
        <f t="shared" si="8"/>
        <v/>
      </c>
      <c r="B274" s="420"/>
      <c r="C274" s="420"/>
      <c r="D274" s="420"/>
      <c r="E274" s="420"/>
      <c r="F274" s="420"/>
      <c r="G274" s="248"/>
      <c r="H274" s="247"/>
      <c r="I274" s="251" t="str">
        <f t="shared" si="9"/>
        <v/>
      </c>
    </row>
    <row r="275" spans="1:9" x14ac:dyDescent="0.2">
      <c r="A275" s="259" t="str">
        <f t="shared" si="8"/>
        <v/>
      </c>
      <c r="B275" s="420"/>
      <c r="C275" s="420"/>
      <c r="D275" s="420"/>
      <c r="E275" s="420"/>
      <c r="F275" s="420"/>
      <c r="G275" s="248"/>
      <c r="H275" s="247"/>
      <c r="I275" s="251" t="str">
        <f t="shared" si="9"/>
        <v/>
      </c>
    </row>
    <row r="276" spans="1:9" x14ac:dyDescent="0.2">
      <c r="A276" s="259" t="str">
        <f t="shared" si="8"/>
        <v/>
      </c>
      <c r="B276" s="420"/>
      <c r="C276" s="420"/>
      <c r="D276" s="420"/>
      <c r="E276" s="420"/>
      <c r="F276" s="420"/>
      <c r="G276" s="248"/>
      <c r="H276" s="247"/>
      <c r="I276" s="251" t="str">
        <f t="shared" si="9"/>
        <v/>
      </c>
    </row>
    <row r="277" spans="1:9" x14ac:dyDescent="0.2">
      <c r="A277" s="259" t="str">
        <f t="shared" si="8"/>
        <v/>
      </c>
      <c r="B277" s="420"/>
      <c r="C277" s="420"/>
      <c r="D277" s="420"/>
      <c r="E277" s="420"/>
      <c r="F277" s="420"/>
      <c r="G277" s="248"/>
      <c r="H277" s="247"/>
      <c r="I277" s="251" t="str">
        <f t="shared" si="9"/>
        <v/>
      </c>
    </row>
    <row r="278" spans="1:9" x14ac:dyDescent="0.2">
      <c r="A278" s="259" t="str">
        <f t="shared" si="8"/>
        <v/>
      </c>
      <c r="B278" s="420"/>
      <c r="C278" s="420"/>
      <c r="D278" s="420"/>
      <c r="E278" s="420"/>
      <c r="F278" s="420"/>
      <c r="G278" s="248"/>
      <c r="H278" s="247"/>
      <c r="I278" s="251" t="str">
        <f t="shared" si="9"/>
        <v/>
      </c>
    </row>
    <row r="279" spans="1:9" x14ac:dyDescent="0.2">
      <c r="A279" s="259" t="str">
        <f t="shared" si="8"/>
        <v/>
      </c>
      <c r="B279" s="420"/>
      <c r="C279" s="420"/>
      <c r="D279" s="420"/>
      <c r="E279" s="420"/>
      <c r="F279" s="420"/>
      <c r="G279" s="248"/>
      <c r="H279" s="247"/>
      <c r="I279" s="251" t="str">
        <f t="shared" si="9"/>
        <v/>
      </c>
    </row>
    <row r="280" spans="1:9" x14ac:dyDescent="0.2">
      <c r="A280" s="259" t="str">
        <f t="shared" si="8"/>
        <v/>
      </c>
      <c r="B280" s="420"/>
      <c r="C280" s="420"/>
      <c r="D280" s="420"/>
      <c r="E280" s="420"/>
      <c r="F280" s="420"/>
      <c r="G280" s="248"/>
      <c r="H280" s="247"/>
      <c r="I280" s="251" t="str">
        <f t="shared" si="9"/>
        <v/>
      </c>
    </row>
    <row r="281" spans="1:9" x14ac:dyDescent="0.2">
      <c r="A281" s="259" t="str">
        <f t="shared" si="8"/>
        <v/>
      </c>
      <c r="B281" s="420"/>
      <c r="C281" s="420"/>
      <c r="D281" s="420"/>
      <c r="E281" s="420"/>
      <c r="F281" s="420"/>
      <c r="G281" s="248"/>
      <c r="H281" s="247"/>
      <c r="I281" s="251" t="str">
        <f t="shared" si="9"/>
        <v/>
      </c>
    </row>
    <row r="282" spans="1:9" x14ac:dyDescent="0.2">
      <c r="A282" s="259" t="str">
        <f t="shared" si="8"/>
        <v/>
      </c>
      <c r="B282" s="420"/>
      <c r="C282" s="420"/>
      <c r="D282" s="420"/>
      <c r="E282" s="420"/>
      <c r="F282" s="420"/>
      <c r="G282" s="248"/>
      <c r="H282" s="247"/>
      <c r="I282" s="251" t="str">
        <f t="shared" si="9"/>
        <v/>
      </c>
    </row>
    <row r="283" spans="1:9" x14ac:dyDescent="0.2">
      <c r="A283" s="259" t="str">
        <f t="shared" si="8"/>
        <v/>
      </c>
      <c r="B283" s="420"/>
      <c r="C283" s="420"/>
      <c r="D283" s="420"/>
      <c r="E283" s="420"/>
      <c r="F283" s="420"/>
      <c r="G283" s="248"/>
      <c r="H283" s="247"/>
      <c r="I283" s="251" t="str">
        <f t="shared" si="9"/>
        <v/>
      </c>
    </row>
    <row r="284" spans="1:9" x14ac:dyDescent="0.2">
      <c r="A284" s="259" t="str">
        <f t="shared" si="8"/>
        <v/>
      </c>
      <c r="B284" s="420"/>
      <c r="C284" s="420"/>
      <c r="D284" s="420"/>
      <c r="E284" s="420"/>
      <c r="F284" s="420"/>
      <c r="G284" s="248"/>
      <c r="H284" s="247"/>
      <c r="I284" s="251" t="str">
        <f t="shared" si="9"/>
        <v/>
      </c>
    </row>
    <row r="285" spans="1:9" x14ac:dyDescent="0.2">
      <c r="A285" s="259" t="str">
        <f t="shared" si="8"/>
        <v/>
      </c>
      <c r="B285" s="420"/>
      <c r="C285" s="420"/>
      <c r="D285" s="420"/>
      <c r="E285" s="420"/>
      <c r="F285" s="420"/>
      <c r="G285" s="248"/>
      <c r="H285" s="247"/>
      <c r="I285" s="251" t="str">
        <f t="shared" si="9"/>
        <v/>
      </c>
    </row>
    <row r="286" spans="1:9" x14ac:dyDescent="0.2">
      <c r="A286" s="259" t="str">
        <f t="shared" si="8"/>
        <v/>
      </c>
      <c r="B286" s="420"/>
      <c r="C286" s="420"/>
      <c r="D286" s="420"/>
      <c r="E286" s="420"/>
      <c r="F286" s="420"/>
      <c r="G286" s="248"/>
      <c r="H286" s="247"/>
      <c r="I286" s="251" t="str">
        <f t="shared" si="9"/>
        <v/>
      </c>
    </row>
    <row r="287" spans="1:9" x14ac:dyDescent="0.2">
      <c r="A287" s="259" t="str">
        <f t="shared" si="8"/>
        <v/>
      </c>
      <c r="B287" s="420"/>
      <c r="C287" s="420"/>
      <c r="D287" s="420"/>
      <c r="E287" s="420"/>
      <c r="F287" s="420"/>
      <c r="G287" s="248"/>
      <c r="H287" s="247"/>
      <c r="I287" s="251" t="str">
        <f t="shared" si="9"/>
        <v/>
      </c>
    </row>
    <row r="288" spans="1:9" x14ac:dyDescent="0.2">
      <c r="A288" s="259" t="str">
        <f t="shared" si="8"/>
        <v/>
      </c>
      <c r="B288" s="420"/>
      <c r="C288" s="420"/>
      <c r="D288" s="420"/>
      <c r="E288" s="420"/>
      <c r="F288" s="420"/>
      <c r="G288" s="248"/>
      <c r="H288" s="247"/>
      <c r="I288" s="251" t="str">
        <f t="shared" si="9"/>
        <v/>
      </c>
    </row>
    <row r="289" spans="1:9" x14ac:dyDescent="0.2">
      <c r="A289" s="259" t="str">
        <f t="shared" si="8"/>
        <v/>
      </c>
      <c r="B289" s="420"/>
      <c r="C289" s="420"/>
      <c r="D289" s="420"/>
      <c r="E289" s="420"/>
      <c r="F289" s="420"/>
      <c r="G289" s="248"/>
      <c r="H289" s="247"/>
      <c r="I289" s="251" t="str">
        <f t="shared" si="9"/>
        <v/>
      </c>
    </row>
    <row r="290" spans="1:9" x14ac:dyDescent="0.2">
      <c r="A290" s="259" t="str">
        <f t="shared" si="8"/>
        <v/>
      </c>
      <c r="B290" s="420"/>
      <c r="C290" s="420"/>
      <c r="D290" s="420"/>
      <c r="E290" s="420"/>
      <c r="F290" s="420"/>
      <c r="G290" s="248"/>
      <c r="H290" s="247"/>
      <c r="I290" s="251" t="str">
        <f t="shared" si="9"/>
        <v/>
      </c>
    </row>
    <row r="291" spans="1:9" x14ac:dyDescent="0.2">
      <c r="A291" s="259" t="str">
        <f t="shared" si="8"/>
        <v/>
      </c>
      <c r="B291" s="420"/>
      <c r="C291" s="420"/>
      <c r="D291" s="420"/>
      <c r="E291" s="420"/>
      <c r="F291" s="420"/>
      <c r="G291" s="248"/>
      <c r="H291" s="247"/>
      <c r="I291" s="251" t="str">
        <f t="shared" si="9"/>
        <v/>
      </c>
    </row>
    <row r="292" spans="1:9" x14ac:dyDescent="0.2">
      <c r="A292" s="259" t="str">
        <f t="shared" si="8"/>
        <v/>
      </c>
      <c r="B292" s="420"/>
      <c r="C292" s="420"/>
      <c r="D292" s="420"/>
      <c r="E292" s="420"/>
      <c r="F292" s="420"/>
      <c r="G292" s="248"/>
      <c r="H292" s="247"/>
      <c r="I292" s="251" t="str">
        <f t="shared" si="9"/>
        <v/>
      </c>
    </row>
    <row r="293" spans="1:9" x14ac:dyDescent="0.2">
      <c r="A293" s="259" t="str">
        <f t="shared" si="8"/>
        <v/>
      </c>
      <c r="B293" s="420"/>
      <c r="C293" s="420"/>
      <c r="D293" s="420"/>
      <c r="E293" s="420"/>
      <c r="F293" s="420"/>
      <c r="G293" s="248"/>
      <c r="H293" s="247"/>
      <c r="I293" s="251" t="str">
        <f t="shared" si="9"/>
        <v/>
      </c>
    </row>
    <row r="294" spans="1:9" x14ac:dyDescent="0.2">
      <c r="A294" s="259" t="str">
        <f t="shared" si="8"/>
        <v/>
      </c>
      <c r="B294" s="420"/>
      <c r="C294" s="420"/>
      <c r="D294" s="420"/>
      <c r="E294" s="420"/>
      <c r="F294" s="420"/>
      <c r="G294" s="248"/>
      <c r="H294" s="247"/>
      <c r="I294" s="251" t="str">
        <f t="shared" si="9"/>
        <v/>
      </c>
    </row>
    <row r="295" spans="1:9" x14ac:dyDescent="0.2">
      <c r="A295" s="259" t="str">
        <f t="shared" si="8"/>
        <v/>
      </c>
      <c r="B295" s="420"/>
      <c r="C295" s="420"/>
      <c r="D295" s="420"/>
      <c r="E295" s="420"/>
      <c r="F295" s="420"/>
      <c r="G295" s="248"/>
      <c r="H295" s="247"/>
      <c r="I295" s="251" t="str">
        <f t="shared" si="9"/>
        <v/>
      </c>
    </row>
    <row r="296" spans="1:9" x14ac:dyDescent="0.2">
      <c r="A296" s="259" t="str">
        <f t="shared" si="8"/>
        <v/>
      </c>
      <c r="B296" s="420"/>
      <c r="C296" s="420"/>
      <c r="D296" s="420"/>
      <c r="E296" s="420"/>
      <c r="F296" s="420"/>
      <c r="G296" s="248"/>
      <c r="H296" s="247"/>
      <c r="I296" s="251" t="str">
        <f t="shared" si="9"/>
        <v/>
      </c>
    </row>
    <row r="297" spans="1:9" x14ac:dyDescent="0.2">
      <c r="A297" s="259" t="str">
        <f t="shared" si="8"/>
        <v/>
      </c>
      <c r="B297" s="420"/>
      <c r="C297" s="420"/>
      <c r="D297" s="420"/>
      <c r="E297" s="420"/>
      <c r="F297" s="420"/>
      <c r="G297" s="248"/>
      <c r="H297" s="247"/>
      <c r="I297" s="251" t="str">
        <f t="shared" si="9"/>
        <v/>
      </c>
    </row>
    <row r="298" spans="1:9" x14ac:dyDescent="0.2">
      <c r="A298" s="259" t="str">
        <f t="shared" si="8"/>
        <v/>
      </c>
      <c r="B298" s="420"/>
      <c r="C298" s="420"/>
      <c r="D298" s="420"/>
      <c r="E298" s="420"/>
      <c r="F298" s="420"/>
      <c r="G298" s="248"/>
      <c r="H298" s="247"/>
      <c r="I298" s="251" t="str">
        <f t="shared" si="9"/>
        <v/>
      </c>
    </row>
    <row r="299" spans="1:9" x14ac:dyDescent="0.2">
      <c r="A299" s="259" t="str">
        <f t="shared" si="8"/>
        <v/>
      </c>
      <c r="B299" s="420"/>
      <c r="C299" s="420"/>
      <c r="D299" s="420"/>
      <c r="E299" s="420"/>
      <c r="F299" s="420"/>
      <c r="G299" s="248"/>
      <c r="H299" s="247"/>
      <c r="I299" s="251" t="str">
        <f t="shared" si="9"/>
        <v/>
      </c>
    </row>
    <row r="300" spans="1:9" x14ac:dyDescent="0.2">
      <c r="A300" s="259" t="str">
        <f t="shared" si="8"/>
        <v/>
      </c>
      <c r="B300" s="420"/>
      <c r="C300" s="420"/>
      <c r="D300" s="420"/>
      <c r="E300" s="420"/>
      <c r="F300" s="420"/>
      <c r="G300" s="248"/>
      <c r="H300" s="247"/>
      <c r="I300" s="251" t="str">
        <f t="shared" si="9"/>
        <v/>
      </c>
    </row>
    <row r="301" spans="1:9" x14ac:dyDescent="0.2">
      <c r="A301" s="259" t="str">
        <f t="shared" si="8"/>
        <v/>
      </c>
      <c r="B301" s="420"/>
      <c r="C301" s="420"/>
      <c r="D301" s="420"/>
      <c r="E301" s="420"/>
      <c r="F301" s="420"/>
      <c r="G301" s="248"/>
      <c r="H301" s="247"/>
      <c r="I301" s="251" t="str">
        <f t="shared" si="9"/>
        <v/>
      </c>
    </row>
    <row r="302" spans="1:9" x14ac:dyDescent="0.2">
      <c r="A302" s="259" t="str">
        <f t="shared" si="8"/>
        <v/>
      </c>
      <c r="B302" s="420"/>
      <c r="C302" s="420"/>
      <c r="D302" s="420"/>
      <c r="E302" s="420"/>
      <c r="F302" s="420"/>
      <c r="G302" s="248"/>
      <c r="H302" s="247"/>
      <c r="I302" s="251" t="str">
        <f t="shared" si="9"/>
        <v/>
      </c>
    </row>
    <row r="303" spans="1:9" x14ac:dyDescent="0.2">
      <c r="A303" s="259" t="str">
        <f t="shared" si="8"/>
        <v/>
      </c>
      <c r="B303" s="420"/>
      <c r="C303" s="420"/>
      <c r="D303" s="420"/>
      <c r="E303" s="420"/>
      <c r="F303" s="420"/>
      <c r="G303" s="248"/>
      <c r="H303" s="247"/>
      <c r="I303" s="251" t="str">
        <f t="shared" si="9"/>
        <v/>
      </c>
    </row>
    <row r="304" spans="1:9" x14ac:dyDescent="0.2">
      <c r="A304" s="259" t="str">
        <f t="shared" si="8"/>
        <v/>
      </c>
      <c r="B304" s="420"/>
      <c r="C304" s="420"/>
      <c r="D304" s="420"/>
      <c r="E304" s="420"/>
      <c r="F304" s="420"/>
      <c r="G304" s="248"/>
      <c r="H304" s="247"/>
      <c r="I304" s="251" t="str">
        <f t="shared" si="9"/>
        <v/>
      </c>
    </row>
    <row r="305" spans="1:9" x14ac:dyDescent="0.2">
      <c r="A305" s="259" t="str">
        <f t="shared" si="8"/>
        <v/>
      </c>
      <c r="B305" s="420"/>
      <c r="C305" s="420"/>
      <c r="D305" s="420"/>
      <c r="E305" s="420"/>
      <c r="F305" s="420"/>
      <c r="G305" s="248"/>
      <c r="H305" s="247"/>
      <c r="I305" s="251" t="str">
        <f t="shared" si="9"/>
        <v/>
      </c>
    </row>
    <row r="306" spans="1:9" x14ac:dyDescent="0.2">
      <c r="A306" s="259" t="str">
        <f t="shared" si="8"/>
        <v/>
      </c>
      <c r="B306" s="420"/>
      <c r="C306" s="420"/>
      <c r="D306" s="420"/>
      <c r="E306" s="420"/>
      <c r="F306" s="420"/>
      <c r="G306" s="248"/>
      <c r="H306" s="247"/>
      <c r="I306" s="251" t="str">
        <f t="shared" si="9"/>
        <v/>
      </c>
    </row>
    <row r="307" spans="1:9" x14ac:dyDescent="0.2">
      <c r="A307" s="259" t="str">
        <f t="shared" si="8"/>
        <v/>
      </c>
      <c r="B307" s="420"/>
      <c r="C307" s="420"/>
      <c r="D307" s="420"/>
      <c r="E307" s="420"/>
      <c r="F307" s="420"/>
      <c r="G307" s="248"/>
      <c r="H307" s="247"/>
      <c r="I307" s="251" t="str">
        <f t="shared" si="9"/>
        <v/>
      </c>
    </row>
    <row r="308" spans="1:9" x14ac:dyDescent="0.2">
      <c r="A308" s="259" t="str">
        <f t="shared" si="8"/>
        <v/>
      </c>
      <c r="B308" s="420"/>
      <c r="C308" s="420"/>
      <c r="D308" s="420"/>
      <c r="E308" s="420"/>
      <c r="F308" s="420"/>
      <c r="G308" s="248"/>
      <c r="H308" s="247"/>
      <c r="I308" s="251" t="str">
        <f t="shared" si="9"/>
        <v/>
      </c>
    </row>
    <row r="309" spans="1:9" x14ac:dyDescent="0.2">
      <c r="A309" s="259" t="str">
        <f t="shared" si="8"/>
        <v/>
      </c>
      <c r="B309" s="420"/>
      <c r="C309" s="420"/>
      <c r="D309" s="420"/>
      <c r="E309" s="420"/>
      <c r="F309" s="420"/>
      <c r="G309" s="248"/>
      <c r="H309" s="247"/>
      <c r="I309" s="251" t="str">
        <f t="shared" si="9"/>
        <v/>
      </c>
    </row>
    <row r="310" spans="1:9" x14ac:dyDescent="0.2">
      <c r="A310" s="259" t="str">
        <f t="shared" si="8"/>
        <v/>
      </c>
      <c r="B310" s="420"/>
      <c r="C310" s="420"/>
      <c r="D310" s="420"/>
      <c r="E310" s="420"/>
      <c r="F310" s="420"/>
      <c r="G310" s="248"/>
      <c r="H310" s="247"/>
      <c r="I310" s="251" t="str">
        <f t="shared" si="9"/>
        <v/>
      </c>
    </row>
    <row r="311" spans="1:9" x14ac:dyDescent="0.2">
      <c r="A311" s="259" t="str">
        <f t="shared" si="8"/>
        <v/>
      </c>
      <c r="B311" s="420"/>
      <c r="C311" s="420"/>
      <c r="D311" s="420"/>
      <c r="E311" s="420"/>
      <c r="F311" s="420"/>
      <c r="G311" s="248"/>
      <c r="H311" s="247"/>
      <c r="I311" s="251" t="str">
        <f t="shared" si="9"/>
        <v/>
      </c>
    </row>
    <row r="312" spans="1:9" x14ac:dyDescent="0.2">
      <c r="A312" s="259" t="str">
        <f t="shared" si="8"/>
        <v/>
      </c>
      <c r="B312" s="420"/>
      <c r="C312" s="420"/>
      <c r="D312" s="420"/>
      <c r="E312" s="420"/>
      <c r="F312" s="420"/>
      <c r="G312" s="248"/>
      <c r="H312" s="247"/>
      <c r="I312" s="251" t="str">
        <f t="shared" si="9"/>
        <v/>
      </c>
    </row>
    <row r="313" spans="1:9" x14ac:dyDescent="0.2">
      <c r="A313" s="259" t="str">
        <f t="shared" si="8"/>
        <v/>
      </c>
      <c r="B313" s="420"/>
      <c r="C313" s="420"/>
      <c r="D313" s="420"/>
      <c r="E313" s="420"/>
      <c r="F313" s="420"/>
      <c r="G313" s="248"/>
      <c r="H313" s="247"/>
      <c r="I313" s="251" t="str">
        <f t="shared" si="9"/>
        <v/>
      </c>
    </row>
    <row r="314" spans="1:9" x14ac:dyDescent="0.2">
      <c r="A314" s="259" t="str">
        <f t="shared" si="8"/>
        <v/>
      </c>
      <c r="B314" s="420"/>
      <c r="C314" s="420"/>
      <c r="D314" s="420"/>
      <c r="E314" s="420"/>
      <c r="F314" s="420"/>
      <c r="G314" s="248"/>
      <c r="H314" s="247"/>
      <c r="I314" s="251" t="str">
        <f t="shared" si="9"/>
        <v/>
      </c>
    </row>
    <row r="315" spans="1:9" x14ac:dyDescent="0.2">
      <c r="A315" s="259" t="str">
        <f t="shared" si="8"/>
        <v/>
      </c>
      <c r="B315" s="420"/>
      <c r="C315" s="420"/>
      <c r="D315" s="420"/>
      <c r="E315" s="420"/>
      <c r="F315" s="420"/>
      <c r="G315" s="248"/>
      <c r="H315" s="247"/>
      <c r="I315" s="251" t="str">
        <f t="shared" si="9"/>
        <v/>
      </c>
    </row>
    <row r="316" spans="1:9" x14ac:dyDescent="0.2">
      <c r="A316" s="259" t="str">
        <f t="shared" si="8"/>
        <v/>
      </c>
      <c r="B316" s="420"/>
      <c r="C316" s="420"/>
      <c r="D316" s="420"/>
      <c r="E316" s="420"/>
      <c r="F316" s="420"/>
      <c r="G316" s="248"/>
      <c r="H316" s="247"/>
      <c r="I316" s="251" t="str">
        <f t="shared" si="9"/>
        <v/>
      </c>
    </row>
    <row r="317" spans="1:9" x14ac:dyDescent="0.2">
      <c r="A317" s="259" t="str">
        <f t="shared" si="8"/>
        <v/>
      </c>
      <c r="B317" s="420"/>
      <c r="C317" s="420"/>
      <c r="D317" s="420"/>
      <c r="E317" s="420"/>
      <c r="F317" s="420"/>
      <c r="G317" s="248"/>
      <c r="H317" s="247"/>
      <c r="I317" s="251" t="str">
        <f t="shared" si="9"/>
        <v/>
      </c>
    </row>
    <row r="318" spans="1:9" x14ac:dyDescent="0.2">
      <c r="A318" s="259" t="str">
        <f t="shared" si="8"/>
        <v/>
      </c>
      <c r="B318" s="420"/>
      <c r="C318" s="420"/>
      <c r="D318" s="420"/>
      <c r="E318" s="420"/>
      <c r="F318" s="420"/>
      <c r="G318" s="248"/>
      <c r="H318" s="247"/>
      <c r="I318" s="251" t="str">
        <f t="shared" si="9"/>
        <v/>
      </c>
    </row>
    <row r="319" spans="1:9" x14ac:dyDescent="0.2">
      <c r="A319" s="259" t="str">
        <f t="shared" si="8"/>
        <v/>
      </c>
      <c r="B319" s="420"/>
      <c r="C319" s="420"/>
      <c r="D319" s="420"/>
      <c r="E319" s="420"/>
      <c r="F319" s="420"/>
      <c r="G319" s="248"/>
      <c r="H319" s="247"/>
      <c r="I319" s="251" t="str">
        <f t="shared" si="9"/>
        <v/>
      </c>
    </row>
    <row r="320" spans="1:9" x14ac:dyDescent="0.2">
      <c r="A320" s="259" t="str">
        <f t="shared" si="8"/>
        <v/>
      </c>
      <c r="B320" s="420"/>
      <c r="C320" s="420"/>
      <c r="D320" s="420"/>
      <c r="E320" s="420"/>
      <c r="F320" s="420"/>
      <c r="G320" s="248"/>
      <c r="H320" s="247"/>
      <c r="I320" s="251" t="str">
        <f t="shared" si="9"/>
        <v/>
      </c>
    </row>
    <row r="321" spans="1:9" x14ac:dyDescent="0.2">
      <c r="A321" s="259" t="str">
        <f t="shared" si="8"/>
        <v/>
      </c>
      <c r="B321" s="420"/>
      <c r="C321" s="420"/>
      <c r="D321" s="420"/>
      <c r="E321" s="420"/>
      <c r="F321" s="420"/>
      <c r="G321" s="248"/>
      <c r="H321" s="247"/>
      <c r="I321" s="251" t="str">
        <f t="shared" si="9"/>
        <v/>
      </c>
    </row>
    <row r="322" spans="1:9" x14ac:dyDescent="0.2">
      <c r="A322" s="259" t="str">
        <f t="shared" si="8"/>
        <v/>
      </c>
      <c r="B322" s="420"/>
      <c r="C322" s="420"/>
      <c r="D322" s="420"/>
      <c r="E322" s="420"/>
      <c r="F322" s="420"/>
      <c r="G322" s="248"/>
      <c r="H322" s="247"/>
      <c r="I322" s="251" t="str">
        <f t="shared" si="9"/>
        <v/>
      </c>
    </row>
    <row r="323" spans="1:9" x14ac:dyDescent="0.2">
      <c r="A323" s="259" t="str">
        <f t="shared" si="8"/>
        <v/>
      </c>
      <c r="B323" s="420"/>
      <c r="C323" s="420"/>
      <c r="D323" s="420"/>
      <c r="E323" s="420"/>
      <c r="F323" s="420"/>
      <c r="G323" s="248"/>
      <c r="H323" s="247"/>
      <c r="I323" s="251" t="str">
        <f t="shared" si="9"/>
        <v/>
      </c>
    </row>
    <row r="324" spans="1:9" x14ac:dyDescent="0.2">
      <c r="A324" s="259" t="str">
        <f t="shared" si="8"/>
        <v/>
      </c>
      <c r="B324" s="420"/>
      <c r="C324" s="420"/>
      <c r="D324" s="420"/>
      <c r="E324" s="420"/>
      <c r="F324" s="420"/>
      <c r="G324" s="248"/>
      <c r="H324" s="247"/>
      <c r="I324" s="251" t="str">
        <f t="shared" si="9"/>
        <v/>
      </c>
    </row>
    <row r="325" spans="1:9" x14ac:dyDescent="0.2">
      <c r="A325" s="259" t="str">
        <f t="shared" si="8"/>
        <v/>
      </c>
      <c r="B325" s="420"/>
      <c r="C325" s="420"/>
      <c r="D325" s="420"/>
      <c r="E325" s="420"/>
      <c r="F325" s="420"/>
      <c r="G325" s="248"/>
      <c r="H325" s="247"/>
      <c r="I325" s="251" t="str">
        <f t="shared" si="9"/>
        <v/>
      </c>
    </row>
    <row r="326" spans="1:9" x14ac:dyDescent="0.2">
      <c r="A326" s="259" t="str">
        <f t="shared" si="8"/>
        <v/>
      </c>
      <c r="B326" s="420"/>
      <c r="C326" s="420"/>
      <c r="D326" s="420"/>
      <c r="E326" s="420"/>
      <c r="F326" s="420"/>
      <c r="G326" s="248"/>
      <c r="H326" s="247"/>
      <c r="I326" s="251" t="str">
        <f t="shared" si="9"/>
        <v/>
      </c>
    </row>
    <row r="327" spans="1:9" x14ac:dyDescent="0.2">
      <c r="A327" s="259" t="str">
        <f t="shared" si="8"/>
        <v/>
      </c>
      <c r="B327" s="420"/>
      <c r="C327" s="420"/>
      <c r="D327" s="420"/>
      <c r="E327" s="420"/>
      <c r="F327" s="420"/>
      <c r="G327" s="248"/>
      <c r="H327" s="247"/>
      <c r="I327" s="251" t="str">
        <f t="shared" si="9"/>
        <v/>
      </c>
    </row>
    <row r="328" spans="1:9" x14ac:dyDescent="0.2">
      <c r="A328" s="259" t="str">
        <f t="shared" si="8"/>
        <v/>
      </c>
      <c r="B328" s="420"/>
      <c r="C328" s="420"/>
      <c r="D328" s="420"/>
      <c r="E328" s="420"/>
      <c r="F328" s="420"/>
      <c r="G328" s="248"/>
      <c r="H328" s="247"/>
      <c r="I328" s="251" t="str">
        <f t="shared" si="9"/>
        <v/>
      </c>
    </row>
    <row r="329" spans="1:9" x14ac:dyDescent="0.2">
      <c r="A329" s="259" t="str">
        <f t="shared" si="8"/>
        <v/>
      </c>
      <c r="B329" s="420"/>
      <c r="C329" s="420"/>
      <c r="D329" s="420"/>
      <c r="E329" s="420"/>
      <c r="F329" s="420"/>
      <c r="G329" s="248"/>
      <c r="H329" s="247"/>
      <c r="I329" s="251" t="str">
        <f t="shared" si="9"/>
        <v/>
      </c>
    </row>
    <row r="330" spans="1:9" x14ac:dyDescent="0.2">
      <c r="A330" s="259" t="str">
        <f t="shared" si="8"/>
        <v/>
      </c>
      <c r="B330" s="420"/>
      <c r="C330" s="420"/>
      <c r="D330" s="420"/>
      <c r="E330" s="420"/>
      <c r="F330" s="420"/>
      <c r="G330" s="248"/>
      <c r="H330" s="247"/>
      <c r="I330" s="251" t="str">
        <f t="shared" si="9"/>
        <v/>
      </c>
    </row>
    <row r="331" spans="1:9" x14ac:dyDescent="0.2">
      <c r="A331" s="259" t="str">
        <f t="shared" si="8"/>
        <v/>
      </c>
      <c r="B331" s="420"/>
      <c r="C331" s="420"/>
      <c r="D331" s="420"/>
      <c r="E331" s="420"/>
      <c r="F331" s="420"/>
      <c r="G331" s="248"/>
      <c r="H331" s="247"/>
      <c r="I331" s="251" t="str">
        <f t="shared" si="9"/>
        <v/>
      </c>
    </row>
    <row r="332" spans="1:9" x14ac:dyDescent="0.2">
      <c r="A332" s="259" t="str">
        <f t="shared" si="8"/>
        <v/>
      </c>
      <c r="B332" s="420"/>
      <c r="C332" s="420"/>
      <c r="D332" s="420"/>
      <c r="E332" s="420"/>
      <c r="F332" s="420"/>
      <c r="G332" s="248"/>
      <c r="H332" s="247"/>
      <c r="I332" s="251" t="str">
        <f t="shared" si="9"/>
        <v/>
      </c>
    </row>
    <row r="333" spans="1:9" x14ac:dyDescent="0.2">
      <c r="A333" s="259" t="str">
        <f t="shared" si="8"/>
        <v/>
      </c>
      <c r="B333" s="420"/>
      <c r="C333" s="420"/>
      <c r="D333" s="420"/>
      <c r="E333" s="420"/>
      <c r="F333" s="420"/>
      <c r="G333" s="248"/>
      <c r="H333" s="247"/>
      <c r="I333" s="251" t="str">
        <f t="shared" si="9"/>
        <v/>
      </c>
    </row>
    <row r="334" spans="1:9" x14ac:dyDescent="0.2">
      <c r="A334" s="259" t="str">
        <f t="shared" si="8"/>
        <v/>
      </c>
      <c r="B334" s="420"/>
      <c r="C334" s="420"/>
      <c r="D334" s="420"/>
      <c r="E334" s="420"/>
      <c r="F334" s="420"/>
      <c r="G334" s="248"/>
      <c r="H334" s="247"/>
      <c r="I334" s="251" t="str">
        <f t="shared" si="9"/>
        <v/>
      </c>
    </row>
    <row r="335" spans="1:9" x14ac:dyDescent="0.2">
      <c r="A335" s="259" t="str">
        <f t="shared" ref="A335:A398" si="10">IF(COUNTA(B335:G335)&gt;0,ROW()-ROW($A$14),"")</f>
        <v/>
      </c>
      <c r="B335" s="420"/>
      <c r="C335" s="420"/>
      <c r="D335" s="420"/>
      <c r="E335" s="420"/>
      <c r="F335" s="420"/>
      <c r="G335" s="248"/>
      <c r="H335" s="247"/>
      <c r="I335" s="251" t="str">
        <f t="shared" si="9"/>
        <v/>
      </c>
    </row>
    <row r="336" spans="1:9" x14ac:dyDescent="0.2">
      <c r="A336" s="259" t="str">
        <f t="shared" si="10"/>
        <v/>
      </c>
      <c r="B336" s="420"/>
      <c r="C336" s="420"/>
      <c r="D336" s="420"/>
      <c r="E336" s="420"/>
      <c r="F336" s="420"/>
      <c r="G336" s="248"/>
      <c r="H336" s="247"/>
      <c r="I336" s="251" t="str">
        <f t="shared" ref="I336:I399" si="11">IF(A336=0,"",IF(AND(G336&gt;0,G336&lt;6),"Kinder bis 5 Jahre",IF(AND(G336&gt;=6,G336&lt;14),"Kinder 6 bis 13 Jahre",IF(AND(G336&gt;=14,G336&lt;18),"Jugendliche 14 bis 17 Jahre",IF(G336&gt;=18,"Erwachsene","")))))</f>
        <v/>
      </c>
    </row>
    <row r="337" spans="1:9" x14ac:dyDescent="0.2">
      <c r="A337" s="259" t="str">
        <f t="shared" si="10"/>
        <v/>
      </c>
      <c r="B337" s="420"/>
      <c r="C337" s="420"/>
      <c r="D337" s="420"/>
      <c r="E337" s="420"/>
      <c r="F337" s="420"/>
      <c r="G337" s="248"/>
      <c r="H337" s="247"/>
      <c r="I337" s="251" t="str">
        <f t="shared" si="11"/>
        <v/>
      </c>
    </row>
    <row r="338" spans="1:9" x14ac:dyDescent="0.2">
      <c r="A338" s="259" t="str">
        <f t="shared" si="10"/>
        <v/>
      </c>
      <c r="B338" s="420"/>
      <c r="C338" s="420"/>
      <c r="D338" s="420"/>
      <c r="E338" s="420"/>
      <c r="F338" s="420"/>
      <c r="G338" s="248"/>
      <c r="H338" s="247"/>
      <c r="I338" s="251" t="str">
        <f t="shared" si="11"/>
        <v/>
      </c>
    </row>
    <row r="339" spans="1:9" x14ac:dyDescent="0.2">
      <c r="A339" s="259" t="str">
        <f t="shared" si="10"/>
        <v/>
      </c>
      <c r="B339" s="420"/>
      <c r="C339" s="420"/>
      <c r="D339" s="420"/>
      <c r="E339" s="420"/>
      <c r="F339" s="420"/>
      <c r="G339" s="248"/>
      <c r="H339" s="247"/>
      <c r="I339" s="251" t="str">
        <f t="shared" si="11"/>
        <v/>
      </c>
    </row>
    <row r="340" spans="1:9" x14ac:dyDescent="0.2">
      <c r="A340" s="259" t="str">
        <f t="shared" si="10"/>
        <v/>
      </c>
      <c r="B340" s="420"/>
      <c r="C340" s="420"/>
      <c r="D340" s="420"/>
      <c r="E340" s="420"/>
      <c r="F340" s="420"/>
      <c r="G340" s="248"/>
      <c r="H340" s="247"/>
      <c r="I340" s="251" t="str">
        <f t="shared" si="11"/>
        <v/>
      </c>
    </row>
    <row r="341" spans="1:9" x14ac:dyDescent="0.2">
      <c r="A341" s="259" t="str">
        <f t="shared" si="10"/>
        <v/>
      </c>
      <c r="B341" s="420"/>
      <c r="C341" s="420"/>
      <c r="D341" s="420"/>
      <c r="E341" s="420"/>
      <c r="F341" s="420"/>
      <c r="G341" s="248"/>
      <c r="H341" s="247"/>
      <c r="I341" s="251" t="str">
        <f t="shared" si="11"/>
        <v/>
      </c>
    </row>
    <row r="342" spans="1:9" x14ac:dyDescent="0.2">
      <c r="A342" s="259" t="str">
        <f t="shared" si="10"/>
        <v/>
      </c>
      <c r="B342" s="420"/>
      <c r="C342" s="420"/>
      <c r="D342" s="420"/>
      <c r="E342" s="420"/>
      <c r="F342" s="420"/>
      <c r="G342" s="248"/>
      <c r="H342" s="247"/>
      <c r="I342" s="251" t="str">
        <f t="shared" si="11"/>
        <v/>
      </c>
    </row>
    <row r="343" spans="1:9" x14ac:dyDescent="0.2">
      <c r="A343" s="259" t="str">
        <f t="shared" si="10"/>
        <v/>
      </c>
      <c r="B343" s="420"/>
      <c r="C343" s="420"/>
      <c r="D343" s="420"/>
      <c r="E343" s="420"/>
      <c r="F343" s="420"/>
      <c r="G343" s="248"/>
      <c r="H343" s="247"/>
      <c r="I343" s="251" t="str">
        <f t="shared" si="11"/>
        <v/>
      </c>
    </row>
    <row r="344" spans="1:9" x14ac:dyDescent="0.2">
      <c r="A344" s="259" t="str">
        <f t="shared" si="10"/>
        <v/>
      </c>
      <c r="B344" s="420"/>
      <c r="C344" s="420"/>
      <c r="D344" s="420"/>
      <c r="E344" s="420"/>
      <c r="F344" s="420"/>
      <c r="G344" s="248"/>
      <c r="H344" s="247"/>
      <c r="I344" s="251" t="str">
        <f t="shared" si="11"/>
        <v/>
      </c>
    </row>
    <row r="345" spans="1:9" x14ac:dyDescent="0.2">
      <c r="A345" s="259" t="str">
        <f t="shared" si="10"/>
        <v/>
      </c>
      <c r="B345" s="420"/>
      <c r="C345" s="420"/>
      <c r="D345" s="420"/>
      <c r="E345" s="420"/>
      <c r="F345" s="420"/>
      <c r="G345" s="248"/>
      <c r="H345" s="247"/>
      <c r="I345" s="251" t="str">
        <f t="shared" si="11"/>
        <v/>
      </c>
    </row>
    <row r="346" spans="1:9" x14ac:dyDescent="0.2">
      <c r="A346" s="259" t="str">
        <f t="shared" si="10"/>
        <v/>
      </c>
      <c r="B346" s="420"/>
      <c r="C346" s="420"/>
      <c r="D346" s="420"/>
      <c r="E346" s="420"/>
      <c r="F346" s="420"/>
      <c r="G346" s="248"/>
      <c r="H346" s="247"/>
      <c r="I346" s="251" t="str">
        <f t="shared" si="11"/>
        <v/>
      </c>
    </row>
    <row r="347" spans="1:9" x14ac:dyDescent="0.2">
      <c r="A347" s="259" t="str">
        <f t="shared" si="10"/>
        <v/>
      </c>
      <c r="B347" s="420"/>
      <c r="C347" s="420"/>
      <c r="D347" s="420"/>
      <c r="E347" s="420"/>
      <c r="F347" s="420"/>
      <c r="G347" s="248"/>
      <c r="H347" s="247"/>
      <c r="I347" s="251" t="str">
        <f t="shared" si="11"/>
        <v/>
      </c>
    </row>
    <row r="348" spans="1:9" x14ac:dyDescent="0.2">
      <c r="A348" s="259" t="str">
        <f t="shared" si="10"/>
        <v/>
      </c>
      <c r="B348" s="420"/>
      <c r="C348" s="420"/>
      <c r="D348" s="420"/>
      <c r="E348" s="420"/>
      <c r="F348" s="420"/>
      <c r="G348" s="248"/>
      <c r="H348" s="247"/>
      <c r="I348" s="251" t="str">
        <f t="shared" si="11"/>
        <v/>
      </c>
    </row>
    <row r="349" spans="1:9" x14ac:dyDescent="0.2">
      <c r="A349" s="259" t="str">
        <f t="shared" si="10"/>
        <v/>
      </c>
      <c r="B349" s="420"/>
      <c r="C349" s="420"/>
      <c r="D349" s="420"/>
      <c r="E349" s="420"/>
      <c r="F349" s="420"/>
      <c r="G349" s="248"/>
      <c r="H349" s="247"/>
      <c r="I349" s="251" t="str">
        <f t="shared" si="11"/>
        <v/>
      </c>
    </row>
    <row r="350" spans="1:9" x14ac:dyDescent="0.2">
      <c r="A350" s="259" t="str">
        <f t="shared" si="10"/>
        <v/>
      </c>
      <c r="B350" s="420"/>
      <c r="C350" s="420"/>
      <c r="D350" s="420"/>
      <c r="E350" s="420"/>
      <c r="F350" s="420"/>
      <c r="G350" s="248"/>
      <c r="H350" s="247"/>
      <c r="I350" s="251" t="str">
        <f t="shared" si="11"/>
        <v/>
      </c>
    </row>
    <row r="351" spans="1:9" x14ac:dyDescent="0.2">
      <c r="A351" s="259" t="str">
        <f t="shared" si="10"/>
        <v/>
      </c>
      <c r="B351" s="420"/>
      <c r="C351" s="420"/>
      <c r="D351" s="420"/>
      <c r="E351" s="420"/>
      <c r="F351" s="420"/>
      <c r="G351" s="248"/>
      <c r="H351" s="247"/>
      <c r="I351" s="251" t="str">
        <f t="shared" si="11"/>
        <v/>
      </c>
    </row>
    <row r="352" spans="1:9" x14ac:dyDescent="0.2">
      <c r="A352" s="259" t="str">
        <f t="shared" si="10"/>
        <v/>
      </c>
      <c r="B352" s="420"/>
      <c r="C352" s="420"/>
      <c r="D352" s="420"/>
      <c r="E352" s="420"/>
      <c r="F352" s="420"/>
      <c r="G352" s="248"/>
      <c r="H352" s="247"/>
      <c r="I352" s="251" t="str">
        <f t="shared" si="11"/>
        <v/>
      </c>
    </row>
    <row r="353" spans="1:9" x14ac:dyDescent="0.2">
      <c r="A353" s="259" t="str">
        <f t="shared" si="10"/>
        <v/>
      </c>
      <c r="B353" s="420"/>
      <c r="C353" s="420"/>
      <c r="D353" s="420"/>
      <c r="E353" s="420"/>
      <c r="F353" s="420"/>
      <c r="G353" s="248"/>
      <c r="H353" s="247"/>
      <c r="I353" s="251" t="str">
        <f t="shared" si="11"/>
        <v/>
      </c>
    </row>
    <row r="354" spans="1:9" x14ac:dyDescent="0.2">
      <c r="A354" s="259" t="str">
        <f t="shared" si="10"/>
        <v/>
      </c>
      <c r="B354" s="420"/>
      <c r="C354" s="420"/>
      <c r="D354" s="420"/>
      <c r="E354" s="420"/>
      <c r="F354" s="420"/>
      <c r="G354" s="248"/>
      <c r="H354" s="247"/>
      <c r="I354" s="251" t="str">
        <f t="shared" si="11"/>
        <v/>
      </c>
    </row>
    <row r="355" spans="1:9" x14ac:dyDescent="0.2">
      <c r="A355" s="259" t="str">
        <f t="shared" si="10"/>
        <v/>
      </c>
      <c r="B355" s="420"/>
      <c r="C355" s="420"/>
      <c r="D355" s="420"/>
      <c r="E355" s="420"/>
      <c r="F355" s="420"/>
      <c r="G355" s="248"/>
      <c r="H355" s="247"/>
      <c r="I355" s="251" t="str">
        <f t="shared" si="11"/>
        <v/>
      </c>
    </row>
    <row r="356" spans="1:9" x14ac:dyDescent="0.2">
      <c r="A356" s="259" t="str">
        <f t="shared" si="10"/>
        <v/>
      </c>
      <c r="B356" s="420"/>
      <c r="C356" s="420"/>
      <c r="D356" s="420"/>
      <c r="E356" s="420"/>
      <c r="F356" s="420"/>
      <c r="G356" s="248"/>
      <c r="H356" s="247"/>
      <c r="I356" s="251" t="str">
        <f t="shared" si="11"/>
        <v/>
      </c>
    </row>
    <row r="357" spans="1:9" x14ac:dyDescent="0.2">
      <c r="A357" s="259" t="str">
        <f t="shared" si="10"/>
        <v/>
      </c>
      <c r="B357" s="420"/>
      <c r="C357" s="420"/>
      <c r="D357" s="420"/>
      <c r="E357" s="420"/>
      <c r="F357" s="420"/>
      <c r="G357" s="248"/>
      <c r="H357" s="247"/>
      <c r="I357" s="251" t="str">
        <f t="shared" si="11"/>
        <v/>
      </c>
    </row>
    <row r="358" spans="1:9" x14ac:dyDescent="0.2">
      <c r="A358" s="259" t="str">
        <f t="shared" si="10"/>
        <v/>
      </c>
      <c r="B358" s="420"/>
      <c r="C358" s="420"/>
      <c r="D358" s="420"/>
      <c r="E358" s="420"/>
      <c r="F358" s="420"/>
      <c r="G358" s="248"/>
      <c r="H358" s="247"/>
      <c r="I358" s="251" t="str">
        <f t="shared" si="11"/>
        <v/>
      </c>
    </row>
    <row r="359" spans="1:9" x14ac:dyDescent="0.2">
      <c r="A359" s="259" t="str">
        <f t="shared" si="10"/>
        <v/>
      </c>
      <c r="B359" s="420"/>
      <c r="C359" s="420"/>
      <c r="D359" s="420"/>
      <c r="E359" s="420"/>
      <c r="F359" s="420"/>
      <c r="G359" s="248"/>
      <c r="H359" s="247"/>
      <c r="I359" s="251" t="str">
        <f t="shared" si="11"/>
        <v/>
      </c>
    </row>
    <row r="360" spans="1:9" x14ac:dyDescent="0.2">
      <c r="A360" s="259" t="str">
        <f t="shared" si="10"/>
        <v/>
      </c>
      <c r="B360" s="420"/>
      <c r="C360" s="420"/>
      <c r="D360" s="420"/>
      <c r="E360" s="420"/>
      <c r="F360" s="420"/>
      <c r="G360" s="248"/>
      <c r="H360" s="247"/>
      <c r="I360" s="251" t="str">
        <f t="shared" si="11"/>
        <v/>
      </c>
    </row>
    <row r="361" spans="1:9" x14ac:dyDescent="0.2">
      <c r="A361" s="259" t="str">
        <f t="shared" si="10"/>
        <v/>
      </c>
      <c r="B361" s="420"/>
      <c r="C361" s="420"/>
      <c r="D361" s="420"/>
      <c r="E361" s="420"/>
      <c r="F361" s="420"/>
      <c r="G361" s="248"/>
      <c r="H361" s="247"/>
      <c r="I361" s="251" t="str">
        <f t="shared" si="11"/>
        <v/>
      </c>
    </row>
    <row r="362" spans="1:9" x14ac:dyDescent="0.2">
      <c r="A362" s="259" t="str">
        <f t="shared" si="10"/>
        <v/>
      </c>
      <c r="B362" s="420"/>
      <c r="C362" s="420"/>
      <c r="D362" s="420"/>
      <c r="E362" s="420"/>
      <c r="F362" s="420"/>
      <c r="G362" s="248"/>
      <c r="H362" s="247"/>
      <c r="I362" s="251" t="str">
        <f t="shared" si="11"/>
        <v/>
      </c>
    </row>
    <row r="363" spans="1:9" x14ac:dyDescent="0.2">
      <c r="A363" s="259" t="str">
        <f t="shared" si="10"/>
        <v/>
      </c>
      <c r="B363" s="420"/>
      <c r="C363" s="420"/>
      <c r="D363" s="420"/>
      <c r="E363" s="420"/>
      <c r="F363" s="420"/>
      <c r="G363" s="248"/>
      <c r="H363" s="247"/>
      <c r="I363" s="251" t="str">
        <f t="shared" si="11"/>
        <v/>
      </c>
    </row>
    <row r="364" spans="1:9" x14ac:dyDescent="0.2">
      <c r="A364" s="259" t="str">
        <f t="shared" si="10"/>
        <v/>
      </c>
      <c r="B364" s="420"/>
      <c r="C364" s="420"/>
      <c r="D364" s="420"/>
      <c r="E364" s="420"/>
      <c r="F364" s="420"/>
      <c r="G364" s="248"/>
      <c r="H364" s="247"/>
      <c r="I364" s="251" t="str">
        <f t="shared" si="11"/>
        <v/>
      </c>
    </row>
    <row r="365" spans="1:9" x14ac:dyDescent="0.2">
      <c r="A365" s="259" t="str">
        <f t="shared" si="10"/>
        <v/>
      </c>
      <c r="B365" s="420"/>
      <c r="C365" s="420"/>
      <c r="D365" s="420"/>
      <c r="E365" s="420"/>
      <c r="F365" s="420"/>
      <c r="G365" s="248"/>
      <c r="H365" s="247"/>
      <c r="I365" s="251" t="str">
        <f t="shared" si="11"/>
        <v/>
      </c>
    </row>
    <row r="366" spans="1:9" x14ac:dyDescent="0.2">
      <c r="A366" s="259" t="str">
        <f t="shared" si="10"/>
        <v/>
      </c>
      <c r="B366" s="420"/>
      <c r="C366" s="420"/>
      <c r="D366" s="420"/>
      <c r="E366" s="420"/>
      <c r="F366" s="420"/>
      <c r="G366" s="248"/>
      <c r="H366" s="247"/>
      <c r="I366" s="251" t="str">
        <f t="shared" si="11"/>
        <v/>
      </c>
    </row>
    <row r="367" spans="1:9" x14ac:dyDescent="0.2">
      <c r="A367" s="259" t="str">
        <f t="shared" si="10"/>
        <v/>
      </c>
      <c r="B367" s="420"/>
      <c r="C367" s="420"/>
      <c r="D367" s="420"/>
      <c r="E367" s="420"/>
      <c r="F367" s="420"/>
      <c r="G367" s="248"/>
      <c r="H367" s="247"/>
      <c r="I367" s="251" t="str">
        <f t="shared" si="11"/>
        <v/>
      </c>
    </row>
    <row r="368" spans="1:9" x14ac:dyDescent="0.2">
      <c r="A368" s="259" t="str">
        <f t="shared" si="10"/>
        <v/>
      </c>
      <c r="B368" s="420"/>
      <c r="C368" s="420"/>
      <c r="D368" s="420"/>
      <c r="E368" s="420"/>
      <c r="F368" s="420"/>
      <c r="G368" s="248"/>
      <c r="H368" s="247"/>
      <c r="I368" s="251" t="str">
        <f t="shared" si="11"/>
        <v/>
      </c>
    </row>
    <row r="369" spans="1:9" x14ac:dyDescent="0.2">
      <c r="A369" s="259" t="str">
        <f t="shared" si="10"/>
        <v/>
      </c>
      <c r="B369" s="420"/>
      <c r="C369" s="420"/>
      <c r="D369" s="420"/>
      <c r="E369" s="420"/>
      <c r="F369" s="420"/>
      <c r="G369" s="248"/>
      <c r="H369" s="247"/>
      <c r="I369" s="251" t="str">
        <f t="shared" si="11"/>
        <v/>
      </c>
    </row>
    <row r="370" spans="1:9" x14ac:dyDescent="0.2">
      <c r="A370" s="259" t="str">
        <f t="shared" si="10"/>
        <v/>
      </c>
      <c r="B370" s="420"/>
      <c r="C370" s="420"/>
      <c r="D370" s="420"/>
      <c r="E370" s="420"/>
      <c r="F370" s="420"/>
      <c r="G370" s="248"/>
      <c r="H370" s="247"/>
      <c r="I370" s="251" t="str">
        <f t="shared" si="11"/>
        <v/>
      </c>
    </row>
    <row r="371" spans="1:9" x14ac:dyDescent="0.2">
      <c r="A371" s="259" t="str">
        <f t="shared" si="10"/>
        <v/>
      </c>
      <c r="B371" s="420"/>
      <c r="C371" s="420"/>
      <c r="D371" s="420"/>
      <c r="E371" s="420"/>
      <c r="F371" s="420"/>
      <c r="G371" s="248"/>
      <c r="H371" s="247"/>
      <c r="I371" s="251" t="str">
        <f t="shared" si="11"/>
        <v/>
      </c>
    </row>
    <row r="372" spans="1:9" x14ac:dyDescent="0.2">
      <c r="A372" s="259" t="str">
        <f t="shared" si="10"/>
        <v/>
      </c>
      <c r="B372" s="420"/>
      <c r="C372" s="420"/>
      <c r="D372" s="420"/>
      <c r="E372" s="420"/>
      <c r="F372" s="420"/>
      <c r="G372" s="248"/>
      <c r="H372" s="247"/>
      <c r="I372" s="251" t="str">
        <f t="shared" si="11"/>
        <v/>
      </c>
    </row>
    <row r="373" spans="1:9" x14ac:dyDescent="0.2">
      <c r="A373" s="259" t="str">
        <f t="shared" si="10"/>
        <v/>
      </c>
      <c r="B373" s="420"/>
      <c r="C373" s="420"/>
      <c r="D373" s="420"/>
      <c r="E373" s="420"/>
      <c r="F373" s="420"/>
      <c r="G373" s="248"/>
      <c r="H373" s="247"/>
      <c r="I373" s="251" t="str">
        <f t="shared" si="11"/>
        <v/>
      </c>
    </row>
    <row r="374" spans="1:9" x14ac:dyDescent="0.2">
      <c r="A374" s="259" t="str">
        <f t="shared" si="10"/>
        <v/>
      </c>
      <c r="B374" s="420"/>
      <c r="C374" s="420"/>
      <c r="D374" s="420"/>
      <c r="E374" s="420"/>
      <c r="F374" s="420"/>
      <c r="G374" s="248"/>
      <c r="H374" s="247"/>
      <c r="I374" s="251" t="str">
        <f t="shared" si="11"/>
        <v/>
      </c>
    </row>
    <row r="375" spans="1:9" x14ac:dyDescent="0.2">
      <c r="A375" s="259" t="str">
        <f t="shared" si="10"/>
        <v/>
      </c>
      <c r="B375" s="420"/>
      <c r="C375" s="420"/>
      <c r="D375" s="420"/>
      <c r="E375" s="420"/>
      <c r="F375" s="420"/>
      <c r="G375" s="248"/>
      <c r="H375" s="247"/>
      <c r="I375" s="251" t="str">
        <f t="shared" si="11"/>
        <v/>
      </c>
    </row>
    <row r="376" spans="1:9" x14ac:dyDescent="0.2">
      <c r="A376" s="259" t="str">
        <f t="shared" si="10"/>
        <v/>
      </c>
      <c r="B376" s="420"/>
      <c r="C376" s="420"/>
      <c r="D376" s="420"/>
      <c r="E376" s="420"/>
      <c r="F376" s="420"/>
      <c r="G376" s="248"/>
      <c r="H376" s="247"/>
      <c r="I376" s="251" t="str">
        <f t="shared" si="11"/>
        <v/>
      </c>
    </row>
    <row r="377" spans="1:9" x14ac:dyDescent="0.2">
      <c r="A377" s="259" t="str">
        <f t="shared" si="10"/>
        <v/>
      </c>
      <c r="B377" s="420"/>
      <c r="C377" s="420"/>
      <c r="D377" s="420"/>
      <c r="E377" s="420"/>
      <c r="F377" s="420"/>
      <c r="G377" s="248"/>
      <c r="H377" s="247"/>
      <c r="I377" s="251" t="str">
        <f t="shared" si="11"/>
        <v/>
      </c>
    </row>
    <row r="378" spans="1:9" x14ac:dyDescent="0.2">
      <c r="A378" s="259" t="str">
        <f t="shared" si="10"/>
        <v/>
      </c>
      <c r="B378" s="420"/>
      <c r="C378" s="420"/>
      <c r="D378" s="420"/>
      <c r="E378" s="420"/>
      <c r="F378" s="420"/>
      <c r="G378" s="248"/>
      <c r="H378" s="247"/>
      <c r="I378" s="251" t="str">
        <f t="shared" si="11"/>
        <v/>
      </c>
    </row>
    <row r="379" spans="1:9" x14ac:dyDescent="0.2">
      <c r="A379" s="259" t="str">
        <f t="shared" si="10"/>
        <v/>
      </c>
      <c r="B379" s="420"/>
      <c r="C379" s="420"/>
      <c r="D379" s="420"/>
      <c r="E379" s="420"/>
      <c r="F379" s="420"/>
      <c r="G379" s="248"/>
      <c r="H379" s="247"/>
      <c r="I379" s="251" t="str">
        <f t="shared" si="11"/>
        <v/>
      </c>
    </row>
    <row r="380" spans="1:9" x14ac:dyDescent="0.2">
      <c r="A380" s="259" t="str">
        <f t="shared" si="10"/>
        <v/>
      </c>
      <c r="B380" s="420"/>
      <c r="C380" s="420"/>
      <c r="D380" s="420"/>
      <c r="E380" s="420"/>
      <c r="F380" s="420"/>
      <c r="G380" s="248"/>
      <c r="H380" s="247"/>
      <c r="I380" s="251" t="str">
        <f t="shared" si="11"/>
        <v/>
      </c>
    </row>
    <row r="381" spans="1:9" x14ac:dyDescent="0.2">
      <c r="A381" s="259" t="str">
        <f t="shared" si="10"/>
        <v/>
      </c>
      <c r="B381" s="420"/>
      <c r="C381" s="420"/>
      <c r="D381" s="420"/>
      <c r="E381" s="420"/>
      <c r="F381" s="420"/>
      <c r="G381" s="248"/>
      <c r="H381" s="247"/>
      <c r="I381" s="251" t="str">
        <f t="shared" si="11"/>
        <v/>
      </c>
    </row>
    <row r="382" spans="1:9" x14ac:dyDescent="0.2">
      <c r="A382" s="259" t="str">
        <f t="shared" si="10"/>
        <v/>
      </c>
      <c r="B382" s="420"/>
      <c r="C382" s="420"/>
      <c r="D382" s="420"/>
      <c r="E382" s="420"/>
      <c r="F382" s="420"/>
      <c r="G382" s="248"/>
      <c r="H382" s="247"/>
      <c r="I382" s="251" t="str">
        <f t="shared" si="11"/>
        <v/>
      </c>
    </row>
    <row r="383" spans="1:9" x14ac:dyDescent="0.2">
      <c r="A383" s="259" t="str">
        <f t="shared" si="10"/>
        <v/>
      </c>
      <c r="B383" s="420"/>
      <c r="C383" s="420"/>
      <c r="D383" s="420"/>
      <c r="E383" s="420"/>
      <c r="F383" s="420"/>
      <c r="G383" s="248"/>
      <c r="H383" s="247"/>
      <c r="I383" s="251" t="str">
        <f t="shared" si="11"/>
        <v/>
      </c>
    </row>
    <row r="384" spans="1:9" x14ac:dyDescent="0.2">
      <c r="A384" s="259" t="str">
        <f t="shared" si="10"/>
        <v/>
      </c>
      <c r="B384" s="420"/>
      <c r="C384" s="420"/>
      <c r="D384" s="420"/>
      <c r="E384" s="420"/>
      <c r="F384" s="420"/>
      <c r="G384" s="248"/>
      <c r="H384" s="247"/>
      <c r="I384" s="251" t="str">
        <f t="shared" si="11"/>
        <v/>
      </c>
    </row>
    <row r="385" spans="1:9" x14ac:dyDescent="0.2">
      <c r="A385" s="259" t="str">
        <f t="shared" si="10"/>
        <v/>
      </c>
      <c r="B385" s="420"/>
      <c r="C385" s="420"/>
      <c r="D385" s="420"/>
      <c r="E385" s="420"/>
      <c r="F385" s="420"/>
      <c r="G385" s="248"/>
      <c r="H385" s="247"/>
      <c r="I385" s="251" t="str">
        <f t="shared" si="11"/>
        <v/>
      </c>
    </row>
    <row r="386" spans="1:9" x14ac:dyDescent="0.2">
      <c r="A386" s="259" t="str">
        <f t="shared" si="10"/>
        <v/>
      </c>
      <c r="B386" s="420"/>
      <c r="C386" s="420"/>
      <c r="D386" s="420"/>
      <c r="E386" s="420"/>
      <c r="F386" s="420"/>
      <c r="G386" s="248"/>
      <c r="H386" s="247"/>
      <c r="I386" s="251" t="str">
        <f t="shared" si="11"/>
        <v/>
      </c>
    </row>
    <row r="387" spans="1:9" x14ac:dyDescent="0.2">
      <c r="A387" s="259" t="str">
        <f t="shared" si="10"/>
        <v/>
      </c>
      <c r="B387" s="420"/>
      <c r="C387" s="420"/>
      <c r="D387" s="420"/>
      <c r="E387" s="420"/>
      <c r="F387" s="420"/>
      <c r="G387" s="248"/>
      <c r="H387" s="247"/>
      <c r="I387" s="251" t="str">
        <f t="shared" si="11"/>
        <v/>
      </c>
    </row>
    <row r="388" spans="1:9" x14ac:dyDescent="0.2">
      <c r="A388" s="259" t="str">
        <f t="shared" si="10"/>
        <v/>
      </c>
      <c r="B388" s="420"/>
      <c r="C388" s="420"/>
      <c r="D388" s="420"/>
      <c r="E388" s="420"/>
      <c r="F388" s="420"/>
      <c r="G388" s="248"/>
      <c r="H388" s="247"/>
      <c r="I388" s="251" t="str">
        <f t="shared" si="11"/>
        <v/>
      </c>
    </row>
    <row r="389" spans="1:9" x14ac:dyDescent="0.2">
      <c r="A389" s="259" t="str">
        <f t="shared" si="10"/>
        <v/>
      </c>
      <c r="B389" s="420"/>
      <c r="C389" s="420"/>
      <c r="D389" s="420"/>
      <c r="E389" s="420"/>
      <c r="F389" s="420"/>
      <c r="G389" s="248"/>
      <c r="H389" s="247"/>
      <c r="I389" s="251" t="str">
        <f t="shared" si="11"/>
        <v/>
      </c>
    </row>
    <row r="390" spans="1:9" x14ac:dyDescent="0.2">
      <c r="A390" s="259" t="str">
        <f t="shared" si="10"/>
        <v/>
      </c>
      <c r="B390" s="420"/>
      <c r="C390" s="420"/>
      <c r="D390" s="420"/>
      <c r="E390" s="420"/>
      <c r="F390" s="420"/>
      <c r="G390" s="248"/>
      <c r="H390" s="247"/>
      <c r="I390" s="251" t="str">
        <f t="shared" si="11"/>
        <v/>
      </c>
    </row>
    <row r="391" spans="1:9" x14ac:dyDescent="0.2">
      <c r="A391" s="259" t="str">
        <f t="shared" si="10"/>
        <v/>
      </c>
      <c r="B391" s="420"/>
      <c r="C391" s="420"/>
      <c r="D391" s="420"/>
      <c r="E391" s="420"/>
      <c r="F391" s="420"/>
      <c r="G391" s="248"/>
      <c r="H391" s="247"/>
      <c r="I391" s="251" t="str">
        <f t="shared" si="11"/>
        <v/>
      </c>
    </row>
    <row r="392" spans="1:9" x14ac:dyDescent="0.2">
      <c r="A392" s="259" t="str">
        <f t="shared" si="10"/>
        <v/>
      </c>
      <c r="B392" s="420"/>
      <c r="C392" s="420"/>
      <c r="D392" s="420"/>
      <c r="E392" s="420"/>
      <c r="F392" s="420"/>
      <c r="G392" s="248"/>
      <c r="H392" s="247"/>
      <c r="I392" s="251" t="str">
        <f t="shared" si="11"/>
        <v/>
      </c>
    </row>
    <row r="393" spans="1:9" x14ac:dyDescent="0.2">
      <c r="A393" s="259" t="str">
        <f t="shared" si="10"/>
        <v/>
      </c>
      <c r="B393" s="420"/>
      <c r="C393" s="420"/>
      <c r="D393" s="420"/>
      <c r="E393" s="420"/>
      <c r="F393" s="420"/>
      <c r="G393" s="248"/>
      <c r="H393" s="247"/>
      <c r="I393" s="251" t="str">
        <f t="shared" si="11"/>
        <v/>
      </c>
    </row>
    <row r="394" spans="1:9" x14ac:dyDescent="0.2">
      <c r="A394" s="259" t="str">
        <f t="shared" si="10"/>
        <v/>
      </c>
      <c r="B394" s="420"/>
      <c r="C394" s="420"/>
      <c r="D394" s="420"/>
      <c r="E394" s="420"/>
      <c r="F394" s="420"/>
      <c r="G394" s="248"/>
      <c r="H394" s="247"/>
      <c r="I394" s="251" t="str">
        <f t="shared" si="11"/>
        <v/>
      </c>
    </row>
    <row r="395" spans="1:9" x14ac:dyDescent="0.2">
      <c r="A395" s="259" t="str">
        <f t="shared" si="10"/>
        <v/>
      </c>
      <c r="B395" s="420"/>
      <c r="C395" s="420"/>
      <c r="D395" s="420"/>
      <c r="E395" s="420"/>
      <c r="F395" s="420"/>
      <c r="G395" s="248"/>
      <c r="H395" s="247"/>
      <c r="I395" s="251" t="str">
        <f t="shared" si="11"/>
        <v/>
      </c>
    </row>
    <row r="396" spans="1:9" x14ac:dyDescent="0.2">
      <c r="A396" s="259" t="str">
        <f t="shared" si="10"/>
        <v/>
      </c>
      <c r="B396" s="420"/>
      <c r="C396" s="420"/>
      <c r="D396" s="420"/>
      <c r="E396" s="420"/>
      <c r="F396" s="420"/>
      <c r="G396" s="248"/>
      <c r="H396" s="247"/>
      <c r="I396" s="251" t="str">
        <f t="shared" si="11"/>
        <v/>
      </c>
    </row>
    <row r="397" spans="1:9" x14ac:dyDescent="0.2">
      <c r="A397" s="259" t="str">
        <f t="shared" si="10"/>
        <v/>
      </c>
      <c r="B397" s="420"/>
      <c r="C397" s="420"/>
      <c r="D397" s="420"/>
      <c r="E397" s="420"/>
      <c r="F397" s="420"/>
      <c r="G397" s="248"/>
      <c r="H397" s="247"/>
      <c r="I397" s="251" t="str">
        <f t="shared" si="11"/>
        <v/>
      </c>
    </row>
    <row r="398" spans="1:9" x14ac:dyDescent="0.2">
      <c r="A398" s="259" t="str">
        <f t="shared" si="10"/>
        <v/>
      </c>
      <c r="B398" s="420"/>
      <c r="C398" s="420"/>
      <c r="D398" s="420"/>
      <c r="E398" s="420"/>
      <c r="F398" s="420"/>
      <c r="G398" s="248"/>
      <c r="H398" s="247"/>
      <c r="I398" s="251" t="str">
        <f t="shared" si="11"/>
        <v/>
      </c>
    </row>
    <row r="399" spans="1:9" x14ac:dyDescent="0.2">
      <c r="A399" s="259" t="str">
        <f t="shared" ref="A399:A462" si="12">IF(COUNTA(B399:G399)&gt;0,ROW()-ROW($A$14),"")</f>
        <v/>
      </c>
      <c r="B399" s="420"/>
      <c r="C399" s="420"/>
      <c r="D399" s="420"/>
      <c r="E399" s="420"/>
      <c r="F399" s="420"/>
      <c r="G399" s="248"/>
      <c r="H399" s="247"/>
      <c r="I399" s="251" t="str">
        <f t="shared" si="11"/>
        <v/>
      </c>
    </row>
    <row r="400" spans="1:9" x14ac:dyDescent="0.2">
      <c r="A400" s="259" t="str">
        <f t="shared" si="12"/>
        <v/>
      </c>
      <c r="B400" s="420"/>
      <c r="C400" s="420"/>
      <c r="D400" s="420"/>
      <c r="E400" s="420"/>
      <c r="F400" s="420"/>
      <c r="G400" s="248"/>
      <c r="H400" s="247"/>
      <c r="I400" s="251" t="str">
        <f t="shared" ref="I400:I463" si="13">IF(A400=0,"",IF(AND(G400&gt;0,G400&lt;6),"Kinder bis 5 Jahre",IF(AND(G400&gt;=6,G400&lt;14),"Kinder 6 bis 13 Jahre",IF(AND(G400&gt;=14,G400&lt;18),"Jugendliche 14 bis 17 Jahre",IF(G400&gt;=18,"Erwachsene","")))))</f>
        <v/>
      </c>
    </row>
    <row r="401" spans="1:9" x14ac:dyDescent="0.2">
      <c r="A401" s="259" t="str">
        <f t="shared" si="12"/>
        <v/>
      </c>
      <c r="B401" s="420"/>
      <c r="C401" s="420"/>
      <c r="D401" s="420"/>
      <c r="E401" s="420"/>
      <c r="F401" s="420"/>
      <c r="G401" s="248"/>
      <c r="H401" s="247"/>
      <c r="I401" s="251" t="str">
        <f t="shared" si="13"/>
        <v/>
      </c>
    </row>
    <row r="402" spans="1:9" x14ac:dyDescent="0.2">
      <c r="A402" s="259" t="str">
        <f t="shared" si="12"/>
        <v/>
      </c>
      <c r="B402" s="420"/>
      <c r="C402" s="420"/>
      <c r="D402" s="420"/>
      <c r="E402" s="420"/>
      <c r="F402" s="420"/>
      <c r="G402" s="248"/>
      <c r="H402" s="247"/>
      <c r="I402" s="251" t="str">
        <f t="shared" si="13"/>
        <v/>
      </c>
    </row>
    <row r="403" spans="1:9" x14ac:dyDescent="0.2">
      <c r="A403" s="259" t="str">
        <f t="shared" si="12"/>
        <v/>
      </c>
      <c r="B403" s="420"/>
      <c r="C403" s="420"/>
      <c r="D403" s="420"/>
      <c r="E403" s="420"/>
      <c r="F403" s="420"/>
      <c r="G403" s="248"/>
      <c r="H403" s="247"/>
      <c r="I403" s="251" t="str">
        <f t="shared" si="13"/>
        <v/>
      </c>
    </row>
    <row r="404" spans="1:9" x14ac:dyDescent="0.2">
      <c r="A404" s="259" t="str">
        <f t="shared" si="12"/>
        <v/>
      </c>
      <c r="B404" s="420"/>
      <c r="C404" s="420"/>
      <c r="D404" s="420"/>
      <c r="E404" s="420"/>
      <c r="F404" s="420"/>
      <c r="G404" s="248"/>
      <c r="H404" s="247"/>
      <c r="I404" s="251" t="str">
        <f t="shared" si="13"/>
        <v/>
      </c>
    </row>
    <row r="405" spans="1:9" x14ac:dyDescent="0.2">
      <c r="A405" s="259" t="str">
        <f t="shared" si="12"/>
        <v/>
      </c>
      <c r="B405" s="420"/>
      <c r="C405" s="420"/>
      <c r="D405" s="420"/>
      <c r="E405" s="420"/>
      <c r="F405" s="420"/>
      <c r="G405" s="248"/>
      <c r="H405" s="247"/>
      <c r="I405" s="251" t="str">
        <f t="shared" si="13"/>
        <v/>
      </c>
    </row>
    <row r="406" spans="1:9" x14ac:dyDescent="0.2">
      <c r="A406" s="259" t="str">
        <f t="shared" si="12"/>
        <v/>
      </c>
      <c r="B406" s="420"/>
      <c r="C406" s="420"/>
      <c r="D406" s="420"/>
      <c r="E406" s="420"/>
      <c r="F406" s="420"/>
      <c r="G406" s="248"/>
      <c r="H406" s="247"/>
      <c r="I406" s="251" t="str">
        <f t="shared" si="13"/>
        <v/>
      </c>
    </row>
    <row r="407" spans="1:9" x14ac:dyDescent="0.2">
      <c r="A407" s="259" t="str">
        <f t="shared" si="12"/>
        <v/>
      </c>
      <c r="B407" s="420"/>
      <c r="C407" s="420"/>
      <c r="D407" s="420"/>
      <c r="E407" s="420"/>
      <c r="F407" s="420"/>
      <c r="G407" s="248"/>
      <c r="H407" s="247"/>
      <c r="I407" s="251" t="str">
        <f t="shared" si="13"/>
        <v/>
      </c>
    </row>
    <row r="408" spans="1:9" x14ac:dyDescent="0.2">
      <c r="A408" s="259" t="str">
        <f t="shared" si="12"/>
        <v/>
      </c>
      <c r="B408" s="420"/>
      <c r="C408" s="420"/>
      <c r="D408" s="420"/>
      <c r="E408" s="420"/>
      <c r="F408" s="420"/>
      <c r="G408" s="248"/>
      <c r="H408" s="247"/>
      <c r="I408" s="251" t="str">
        <f t="shared" si="13"/>
        <v/>
      </c>
    </row>
    <row r="409" spans="1:9" x14ac:dyDescent="0.2">
      <c r="A409" s="259" t="str">
        <f t="shared" si="12"/>
        <v/>
      </c>
      <c r="B409" s="420"/>
      <c r="C409" s="420"/>
      <c r="D409" s="420"/>
      <c r="E409" s="420"/>
      <c r="F409" s="420"/>
      <c r="G409" s="248"/>
      <c r="H409" s="247"/>
      <c r="I409" s="251" t="str">
        <f t="shared" si="13"/>
        <v/>
      </c>
    </row>
    <row r="410" spans="1:9" x14ac:dyDescent="0.2">
      <c r="A410" s="259" t="str">
        <f t="shared" si="12"/>
        <v/>
      </c>
      <c r="B410" s="420"/>
      <c r="C410" s="420"/>
      <c r="D410" s="420"/>
      <c r="E410" s="420"/>
      <c r="F410" s="420"/>
      <c r="G410" s="248"/>
      <c r="H410" s="247"/>
      <c r="I410" s="251" t="str">
        <f t="shared" si="13"/>
        <v/>
      </c>
    </row>
    <row r="411" spans="1:9" x14ac:dyDescent="0.2">
      <c r="A411" s="259" t="str">
        <f t="shared" si="12"/>
        <v/>
      </c>
      <c r="B411" s="420"/>
      <c r="C411" s="420"/>
      <c r="D411" s="420"/>
      <c r="E411" s="420"/>
      <c r="F411" s="420"/>
      <c r="G411" s="248"/>
      <c r="H411" s="247"/>
      <c r="I411" s="251" t="str">
        <f t="shared" si="13"/>
        <v/>
      </c>
    </row>
    <row r="412" spans="1:9" x14ac:dyDescent="0.2">
      <c r="A412" s="259" t="str">
        <f t="shared" si="12"/>
        <v/>
      </c>
      <c r="B412" s="420"/>
      <c r="C412" s="420"/>
      <c r="D412" s="420"/>
      <c r="E412" s="420"/>
      <c r="F412" s="420"/>
      <c r="G412" s="248"/>
      <c r="H412" s="247"/>
      <c r="I412" s="251" t="str">
        <f t="shared" si="13"/>
        <v/>
      </c>
    </row>
    <row r="413" spans="1:9" x14ac:dyDescent="0.2">
      <c r="A413" s="259" t="str">
        <f t="shared" si="12"/>
        <v/>
      </c>
      <c r="B413" s="420"/>
      <c r="C413" s="420"/>
      <c r="D413" s="420"/>
      <c r="E413" s="420"/>
      <c r="F413" s="420"/>
      <c r="G413" s="248"/>
      <c r="H413" s="247"/>
      <c r="I413" s="251" t="str">
        <f t="shared" si="13"/>
        <v/>
      </c>
    </row>
    <row r="414" spans="1:9" x14ac:dyDescent="0.2">
      <c r="A414" s="259" t="str">
        <f t="shared" si="12"/>
        <v/>
      </c>
      <c r="B414" s="420"/>
      <c r="C414" s="420"/>
      <c r="D414" s="420"/>
      <c r="E414" s="420"/>
      <c r="F414" s="420"/>
      <c r="G414" s="248"/>
      <c r="H414" s="247"/>
      <c r="I414" s="251" t="str">
        <f t="shared" si="13"/>
        <v/>
      </c>
    </row>
    <row r="415" spans="1:9" x14ac:dyDescent="0.2">
      <c r="A415" s="259" t="str">
        <f t="shared" si="12"/>
        <v/>
      </c>
      <c r="B415" s="420"/>
      <c r="C415" s="420"/>
      <c r="D415" s="420"/>
      <c r="E415" s="420"/>
      <c r="F415" s="420"/>
      <c r="G415" s="248"/>
      <c r="H415" s="247"/>
      <c r="I415" s="251" t="str">
        <f t="shared" si="13"/>
        <v/>
      </c>
    </row>
    <row r="416" spans="1:9" x14ac:dyDescent="0.2">
      <c r="A416" s="259" t="str">
        <f t="shared" si="12"/>
        <v/>
      </c>
      <c r="B416" s="420"/>
      <c r="C416" s="420"/>
      <c r="D416" s="420"/>
      <c r="E416" s="420"/>
      <c r="F416" s="420"/>
      <c r="G416" s="248"/>
      <c r="H416" s="247"/>
      <c r="I416" s="251" t="str">
        <f t="shared" si="13"/>
        <v/>
      </c>
    </row>
    <row r="417" spans="1:9" x14ac:dyDescent="0.2">
      <c r="A417" s="259" t="str">
        <f t="shared" si="12"/>
        <v/>
      </c>
      <c r="B417" s="420"/>
      <c r="C417" s="420"/>
      <c r="D417" s="420"/>
      <c r="E417" s="420"/>
      <c r="F417" s="420"/>
      <c r="G417" s="248"/>
      <c r="H417" s="247"/>
      <c r="I417" s="251" t="str">
        <f t="shared" si="13"/>
        <v/>
      </c>
    </row>
    <row r="418" spans="1:9" x14ac:dyDescent="0.2">
      <c r="A418" s="259" t="str">
        <f t="shared" si="12"/>
        <v/>
      </c>
      <c r="B418" s="420"/>
      <c r="C418" s="420"/>
      <c r="D418" s="420"/>
      <c r="E418" s="420"/>
      <c r="F418" s="420"/>
      <c r="G418" s="248"/>
      <c r="H418" s="247"/>
      <c r="I418" s="251" t="str">
        <f t="shared" si="13"/>
        <v/>
      </c>
    </row>
    <row r="419" spans="1:9" x14ac:dyDescent="0.2">
      <c r="A419" s="259" t="str">
        <f t="shared" si="12"/>
        <v/>
      </c>
      <c r="B419" s="420"/>
      <c r="C419" s="420"/>
      <c r="D419" s="420"/>
      <c r="E419" s="420"/>
      <c r="F419" s="420"/>
      <c r="G419" s="248"/>
      <c r="H419" s="247"/>
      <c r="I419" s="251" t="str">
        <f t="shared" si="13"/>
        <v/>
      </c>
    </row>
    <row r="420" spans="1:9" x14ac:dyDescent="0.2">
      <c r="A420" s="259" t="str">
        <f t="shared" si="12"/>
        <v/>
      </c>
      <c r="B420" s="420"/>
      <c r="C420" s="420"/>
      <c r="D420" s="420"/>
      <c r="E420" s="420"/>
      <c r="F420" s="420"/>
      <c r="G420" s="248"/>
      <c r="H420" s="247"/>
      <c r="I420" s="251" t="str">
        <f t="shared" si="13"/>
        <v/>
      </c>
    </row>
    <row r="421" spans="1:9" x14ac:dyDescent="0.2">
      <c r="A421" s="259" t="str">
        <f t="shared" si="12"/>
        <v/>
      </c>
      <c r="B421" s="420"/>
      <c r="C421" s="420"/>
      <c r="D421" s="420"/>
      <c r="E421" s="420"/>
      <c r="F421" s="420"/>
      <c r="G421" s="248"/>
      <c r="H421" s="247"/>
      <c r="I421" s="251" t="str">
        <f t="shared" si="13"/>
        <v/>
      </c>
    </row>
    <row r="422" spans="1:9" x14ac:dyDescent="0.2">
      <c r="A422" s="259" t="str">
        <f t="shared" si="12"/>
        <v/>
      </c>
      <c r="B422" s="420"/>
      <c r="C422" s="420"/>
      <c r="D422" s="420"/>
      <c r="E422" s="420"/>
      <c r="F422" s="420"/>
      <c r="G422" s="248"/>
      <c r="H422" s="247"/>
      <c r="I422" s="251" t="str">
        <f t="shared" si="13"/>
        <v/>
      </c>
    </row>
    <row r="423" spans="1:9" x14ac:dyDescent="0.2">
      <c r="A423" s="259" t="str">
        <f t="shared" si="12"/>
        <v/>
      </c>
      <c r="B423" s="420"/>
      <c r="C423" s="420"/>
      <c r="D423" s="420"/>
      <c r="E423" s="420"/>
      <c r="F423" s="420"/>
      <c r="G423" s="248"/>
      <c r="H423" s="247"/>
      <c r="I423" s="251" t="str">
        <f t="shared" si="13"/>
        <v/>
      </c>
    </row>
    <row r="424" spans="1:9" x14ac:dyDescent="0.2">
      <c r="A424" s="259" t="str">
        <f t="shared" si="12"/>
        <v/>
      </c>
      <c r="B424" s="420"/>
      <c r="C424" s="420"/>
      <c r="D424" s="420"/>
      <c r="E424" s="420"/>
      <c r="F424" s="420"/>
      <c r="G424" s="248"/>
      <c r="H424" s="247"/>
      <c r="I424" s="251" t="str">
        <f t="shared" si="13"/>
        <v/>
      </c>
    </row>
    <row r="425" spans="1:9" x14ac:dyDescent="0.2">
      <c r="A425" s="259" t="str">
        <f t="shared" si="12"/>
        <v/>
      </c>
      <c r="B425" s="420"/>
      <c r="C425" s="420"/>
      <c r="D425" s="420"/>
      <c r="E425" s="420"/>
      <c r="F425" s="420"/>
      <c r="G425" s="248"/>
      <c r="H425" s="247"/>
      <c r="I425" s="251" t="str">
        <f t="shared" si="13"/>
        <v/>
      </c>
    </row>
    <row r="426" spans="1:9" x14ac:dyDescent="0.2">
      <c r="A426" s="259" t="str">
        <f t="shared" si="12"/>
        <v/>
      </c>
      <c r="B426" s="420"/>
      <c r="C426" s="420"/>
      <c r="D426" s="420"/>
      <c r="E426" s="420"/>
      <c r="F426" s="420"/>
      <c r="G426" s="248"/>
      <c r="H426" s="247"/>
      <c r="I426" s="251" t="str">
        <f t="shared" si="13"/>
        <v/>
      </c>
    </row>
    <row r="427" spans="1:9" x14ac:dyDescent="0.2">
      <c r="A427" s="259" t="str">
        <f t="shared" si="12"/>
        <v/>
      </c>
      <c r="B427" s="420"/>
      <c r="C427" s="420"/>
      <c r="D427" s="420"/>
      <c r="E427" s="420"/>
      <c r="F427" s="420"/>
      <c r="G427" s="248"/>
      <c r="H427" s="247"/>
      <c r="I427" s="251" t="str">
        <f t="shared" si="13"/>
        <v/>
      </c>
    </row>
    <row r="428" spans="1:9" x14ac:dyDescent="0.2">
      <c r="A428" s="259" t="str">
        <f t="shared" si="12"/>
        <v/>
      </c>
      <c r="B428" s="420"/>
      <c r="C428" s="420"/>
      <c r="D428" s="420"/>
      <c r="E428" s="420"/>
      <c r="F428" s="420"/>
      <c r="G428" s="248"/>
      <c r="H428" s="247"/>
      <c r="I428" s="251" t="str">
        <f t="shared" si="13"/>
        <v/>
      </c>
    </row>
    <row r="429" spans="1:9" x14ac:dyDescent="0.2">
      <c r="A429" s="259" t="str">
        <f t="shared" si="12"/>
        <v/>
      </c>
      <c r="B429" s="420"/>
      <c r="C429" s="420"/>
      <c r="D429" s="420"/>
      <c r="E429" s="420"/>
      <c r="F429" s="420"/>
      <c r="G429" s="248"/>
      <c r="H429" s="247"/>
      <c r="I429" s="251" t="str">
        <f t="shared" si="13"/>
        <v/>
      </c>
    </row>
    <row r="430" spans="1:9" x14ac:dyDescent="0.2">
      <c r="A430" s="259" t="str">
        <f t="shared" si="12"/>
        <v/>
      </c>
      <c r="B430" s="420"/>
      <c r="C430" s="420"/>
      <c r="D430" s="420"/>
      <c r="E430" s="420"/>
      <c r="F430" s="420"/>
      <c r="G430" s="248"/>
      <c r="H430" s="247"/>
      <c r="I430" s="251" t="str">
        <f t="shared" si="13"/>
        <v/>
      </c>
    </row>
    <row r="431" spans="1:9" x14ac:dyDescent="0.2">
      <c r="A431" s="259" t="str">
        <f t="shared" si="12"/>
        <v/>
      </c>
      <c r="B431" s="420"/>
      <c r="C431" s="420"/>
      <c r="D431" s="420"/>
      <c r="E431" s="420"/>
      <c r="F431" s="420"/>
      <c r="G431" s="248"/>
      <c r="H431" s="247"/>
      <c r="I431" s="251" t="str">
        <f t="shared" si="13"/>
        <v/>
      </c>
    </row>
    <row r="432" spans="1:9" x14ac:dyDescent="0.2">
      <c r="A432" s="259" t="str">
        <f t="shared" si="12"/>
        <v/>
      </c>
      <c r="B432" s="420"/>
      <c r="C432" s="420"/>
      <c r="D432" s="420"/>
      <c r="E432" s="420"/>
      <c r="F432" s="420"/>
      <c r="G432" s="248"/>
      <c r="H432" s="247"/>
      <c r="I432" s="251" t="str">
        <f t="shared" si="13"/>
        <v/>
      </c>
    </row>
    <row r="433" spans="1:9" x14ac:dyDescent="0.2">
      <c r="A433" s="259" t="str">
        <f t="shared" si="12"/>
        <v/>
      </c>
      <c r="B433" s="420"/>
      <c r="C433" s="420"/>
      <c r="D433" s="420"/>
      <c r="E433" s="420"/>
      <c r="F433" s="420"/>
      <c r="G433" s="248"/>
      <c r="H433" s="247"/>
      <c r="I433" s="251" t="str">
        <f t="shared" si="13"/>
        <v/>
      </c>
    </row>
    <row r="434" spans="1:9" x14ac:dyDescent="0.2">
      <c r="A434" s="259" t="str">
        <f t="shared" si="12"/>
        <v/>
      </c>
      <c r="B434" s="420"/>
      <c r="C434" s="420"/>
      <c r="D434" s="420"/>
      <c r="E434" s="420"/>
      <c r="F434" s="420"/>
      <c r="G434" s="248"/>
      <c r="H434" s="247"/>
      <c r="I434" s="251" t="str">
        <f t="shared" si="13"/>
        <v/>
      </c>
    </row>
    <row r="435" spans="1:9" x14ac:dyDescent="0.2">
      <c r="A435" s="259" t="str">
        <f t="shared" si="12"/>
        <v/>
      </c>
      <c r="B435" s="420"/>
      <c r="C435" s="420"/>
      <c r="D435" s="420"/>
      <c r="E435" s="420"/>
      <c r="F435" s="420"/>
      <c r="G435" s="248"/>
      <c r="H435" s="247"/>
      <c r="I435" s="251" t="str">
        <f t="shared" si="13"/>
        <v/>
      </c>
    </row>
    <row r="436" spans="1:9" x14ac:dyDescent="0.2">
      <c r="A436" s="259" t="str">
        <f t="shared" si="12"/>
        <v/>
      </c>
      <c r="B436" s="420"/>
      <c r="C436" s="420"/>
      <c r="D436" s="420"/>
      <c r="E436" s="420"/>
      <c r="F436" s="420"/>
      <c r="G436" s="248"/>
      <c r="H436" s="247"/>
      <c r="I436" s="251" t="str">
        <f t="shared" si="13"/>
        <v/>
      </c>
    </row>
    <row r="437" spans="1:9" x14ac:dyDescent="0.2">
      <c r="A437" s="259" t="str">
        <f t="shared" si="12"/>
        <v/>
      </c>
      <c r="B437" s="420"/>
      <c r="C437" s="420"/>
      <c r="D437" s="420"/>
      <c r="E437" s="420"/>
      <c r="F437" s="420"/>
      <c r="G437" s="248"/>
      <c r="H437" s="247"/>
      <c r="I437" s="251" t="str">
        <f t="shared" si="13"/>
        <v/>
      </c>
    </row>
    <row r="438" spans="1:9" x14ac:dyDescent="0.2">
      <c r="A438" s="259" t="str">
        <f t="shared" si="12"/>
        <v/>
      </c>
      <c r="B438" s="420"/>
      <c r="C438" s="420"/>
      <c r="D438" s="420"/>
      <c r="E438" s="420"/>
      <c r="F438" s="420"/>
      <c r="G438" s="248"/>
      <c r="H438" s="247"/>
      <c r="I438" s="251" t="str">
        <f t="shared" si="13"/>
        <v/>
      </c>
    </row>
    <row r="439" spans="1:9" x14ac:dyDescent="0.2">
      <c r="A439" s="259" t="str">
        <f t="shared" si="12"/>
        <v/>
      </c>
      <c r="B439" s="420"/>
      <c r="C439" s="420"/>
      <c r="D439" s="420"/>
      <c r="E439" s="420"/>
      <c r="F439" s="420"/>
      <c r="G439" s="248"/>
      <c r="H439" s="247"/>
      <c r="I439" s="251" t="str">
        <f t="shared" si="13"/>
        <v/>
      </c>
    </row>
    <row r="440" spans="1:9" x14ac:dyDescent="0.2">
      <c r="A440" s="259" t="str">
        <f t="shared" si="12"/>
        <v/>
      </c>
      <c r="B440" s="420"/>
      <c r="C440" s="420"/>
      <c r="D440" s="420"/>
      <c r="E440" s="420"/>
      <c r="F440" s="420"/>
      <c r="G440" s="248"/>
      <c r="H440" s="247"/>
      <c r="I440" s="251" t="str">
        <f t="shared" si="13"/>
        <v/>
      </c>
    </row>
    <row r="441" spans="1:9" x14ac:dyDescent="0.2">
      <c r="A441" s="259" t="str">
        <f t="shared" si="12"/>
        <v/>
      </c>
      <c r="B441" s="420"/>
      <c r="C441" s="420"/>
      <c r="D441" s="420"/>
      <c r="E441" s="420"/>
      <c r="F441" s="420"/>
      <c r="G441" s="248"/>
      <c r="H441" s="247"/>
      <c r="I441" s="251" t="str">
        <f t="shared" si="13"/>
        <v/>
      </c>
    </row>
    <row r="442" spans="1:9" x14ac:dyDescent="0.2">
      <c r="A442" s="259" t="str">
        <f t="shared" si="12"/>
        <v/>
      </c>
      <c r="B442" s="420"/>
      <c r="C442" s="420"/>
      <c r="D442" s="420"/>
      <c r="E442" s="420"/>
      <c r="F442" s="420"/>
      <c r="G442" s="248"/>
      <c r="H442" s="247"/>
      <c r="I442" s="251" t="str">
        <f t="shared" si="13"/>
        <v/>
      </c>
    </row>
    <row r="443" spans="1:9" x14ac:dyDescent="0.2">
      <c r="A443" s="259" t="str">
        <f t="shared" si="12"/>
        <v/>
      </c>
      <c r="B443" s="420"/>
      <c r="C443" s="420"/>
      <c r="D443" s="420"/>
      <c r="E443" s="420"/>
      <c r="F443" s="420"/>
      <c r="G443" s="248"/>
      <c r="H443" s="247"/>
      <c r="I443" s="251" t="str">
        <f t="shared" si="13"/>
        <v/>
      </c>
    </row>
    <row r="444" spans="1:9" x14ac:dyDescent="0.2">
      <c r="A444" s="259" t="str">
        <f t="shared" si="12"/>
        <v/>
      </c>
      <c r="B444" s="420"/>
      <c r="C444" s="420"/>
      <c r="D444" s="420"/>
      <c r="E444" s="420"/>
      <c r="F444" s="420"/>
      <c r="G444" s="248"/>
      <c r="H444" s="247"/>
      <c r="I444" s="251" t="str">
        <f t="shared" si="13"/>
        <v/>
      </c>
    </row>
    <row r="445" spans="1:9" x14ac:dyDescent="0.2">
      <c r="A445" s="259" t="str">
        <f t="shared" si="12"/>
        <v/>
      </c>
      <c r="B445" s="420"/>
      <c r="C445" s="420"/>
      <c r="D445" s="420"/>
      <c r="E445" s="420"/>
      <c r="F445" s="420"/>
      <c r="G445" s="248"/>
      <c r="H445" s="247"/>
      <c r="I445" s="251" t="str">
        <f t="shared" si="13"/>
        <v/>
      </c>
    </row>
    <row r="446" spans="1:9" x14ac:dyDescent="0.2">
      <c r="A446" s="259" t="str">
        <f t="shared" si="12"/>
        <v/>
      </c>
      <c r="B446" s="420"/>
      <c r="C446" s="420"/>
      <c r="D446" s="420"/>
      <c r="E446" s="420"/>
      <c r="F446" s="420"/>
      <c r="G446" s="248"/>
      <c r="H446" s="247"/>
      <c r="I446" s="251" t="str">
        <f t="shared" si="13"/>
        <v/>
      </c>
    </row>
    <row r="447" spans="1:9" x14ac:dyDescent="0.2">
      <c r="A447" s="259" t="str">
        <f t="shared" si="12"/>
        <v/>
      </c>
      <c r="B447" s="420"/>
      <c r="C447" s="420"/>
      <c r="D447" s="420"/>
      <c r="E447" s="420"/>
      <c r="F447" s="420"/>
      <c r="G447" s="248"/>
      <c r="H447" s="247"/>
      <c r="I447" s="251" t="str">
        <f t="shared" si="13"/>
        <v/>
      </c>
    </row>
    <row r="448" spans="1:9" x14ac:dyDescent="0.2">
      <c r="A448" s="259" t="str">
        <f t="shared" si="12"/>
        <v/>
      </c>
      <c r="B448" s="420"/>
      <c r="C448" s="420"/>
      <c r="D448" s="420"/>
      <c r="E448" s="420"/>
      <c r="F448" s="420"/>
      <c r="G448" s="248"/>
      <c r="H448" s="247"/>
      <c r="I448" s="251" t="str">
        <f t="shared" si="13"/>
        <v/>
      </c>
    </row>
    <row r="449" spans="1:9" x14ac:dyDescent="0.2">
      <c r="A449" s="259" t="str">
        <f t="shared" si="12"/>
        <v/>
      </c>
      <c r="B449" s="420"/>
      <c r="C449" s="420"/>
      <c r="D449" s="420"/>
      <c r="E449" s="420"/>
      <c r="F449" s="420"/>
      <c r="G449" s="248"/>
      <c r="H449" s="247"/>
      <c r="I449" s="251" t="str">
        <f t="shared" si="13"/>
        <v/>
      </c>
    </row>
    <row r="450" spans="1:9" x14ac:dyDescent="0.2">
      <c r="A450" s="259" t="str">
        <f t="shared" si="12"/>
        <v/>
      </c>
      <c r="B450" s="420"/>
      <c r="C450" s="420"/>
      <c r="D450" s="420"/>
      <c r="E450" s="420"/>
      <c r="F450" s="420"/>
      <c r="G450" s="248"/>
      <c r="H450" s="247"/>
      <c r="I450" s="251" t="str">
        <f t="shared" si="13"/>
        <v/>
      </c>
    </row>
    <row r="451" spans="1:9" x14ac:dyDescent="0.2">
      <c r="A451" s="259" t="str">
        <f t="shared" si="12"/>
        <v/>
      </c>
      <c r="B451" s="420"/>
      <c r="C451" s="420"/>
      <c r="D451" s="420"/>
      <c r="E451" s="420"/>
      <c r="F451" s="420"/>
      <c r="G451" s="248"/>
      <c r="H451" s="247"/>
      <c r="I451" s="251" t="str">
        <f t="shared" si="13"/>
        <v/>
      </c>
    </row>
    <row r="452" spans="1:9" x14ac:dyDescent="0.2">
      <c r="A452" s="259" t="str">
        <f t="shared" si="12"/>
        <v/>
      </c>
      <c r="B452" s="420"/>
      <c r="C452" s="420"/>
      <c r="D452" s="420"/>
      <c r="E452" s="420"/>
      <c r="F452" s="420"/>
      <c r="G452" s="248"/>
      <c r="H452" s="247"/>
      <c r="I452" s="251" t="str">
        <f t="shared" si="13"/>
        <v/>
      </c>
    </row>
    <row r="453" spans="1:9" x14ac:dyDescent="0.2">
      <c r="A453" s="259" t="str">
        <f t="shared" si="12"/>
        <v/>
      </c>
      <c r="B453" s="420"/>
      <c r="C453" s="420"/>
      <c r="D453" s="420"/>
      <c r="E453" s="420"/>
      <c r="F453" s="420"/>
      <c r="G453" s="248"/>
      <c r="H453" s="247"/>
      <c r="I453" s="251" t="str">
        <f t="shared" si="13"/>
        <v/>
      </c>
    </row>
    <row r="454" spans="1:9" x14ac:dyDescent="0.2">
      <c r="A454" s="259" t="str">
        <f t="shared" si="12"/>
        <v/>
      </c>
      <c r="B454" s="420"/>
      <c r="C454" s="420"/>
      <c r="D454" s="420"/>
      <c r="E454" s="420"/>
      <c r="F454" s="420"/>
      <c r="G454" s="248"/>
      <c r="H454" s="247"/>
      <c r="I454" s="251" t="str">
        <f t="shared" si="13"/>
        <v/>
      </c>
    </row>
    <row r="455" spans="1:9" x14ac:dyDescent="0.2">
      <c r="A455" s="259" t="str">
        <f t="shared" si="12"/>
        <v/>
      </c>
      <c r="B455" s="420"/>
      <c r="C455" s="420"/>
      <c r="D455" s="420"/>
      <c r="E455" s="420"/>
      <c r="F455" s="420"/>
      <c r="G455" s="248"/>
      <c r="H455" s="247"/>
      <c r="I455" s="251" t="str">
        <f t="shared" si="13"/>
        <v/>
      </c>
    </row>
    <row r="456" spans="1:9" x14ac:dyDescent="0.2">
      <c r="A456" s="259" t="str">
        <f t="shared" si="12"/>
        <v/>
      </c>
      <c r="B456" s="420"/>
      <c r="C456" s="420"/>
      <c r="D456" s="420"/>
      <c r="E456" s="420"/>
      <c r="F456" s="420"/>
      <c r="G456" s="248"/>
      <c r="H456" s="247"/>
      <c r="I456" s="251" t="str">
        <f t="shared" si="13"/>
        <v/>
      </c>
    </row>
    <row r="457" spans="1:9" x14ac:dyDescent="0.2">
      <c r="A457" s="259" t="str">
        <f t="shared" si="12"/>
        <v/>
      </c>
      <c r="B457" s="420"/>
      <c r="C457" s="420"/>
      <c r="D457" s="420"/>
      <c r="E457" s="420"/>
      <c r="F457" s="420"/>
      <c r="G457" s="248"/>
      <c r="H457" s="247"/>
      <c r="I457" s="251" t="str">
        <f t="shared" si="13"/>
        <v/>
      </c>
    </row>
    <row r="458" spans="1:9" x14ac:dyDescent="0.2">
      <c r="A458" s="259" t="str">
        <f t="shared" si="12"/>
        <v/>
      </c>
      <c r="B458" s="420"/>
      <c r="C458" s="420"/>
      <c r="D458" s="420"/>
      <c r="E458" s="420"/>
      <c r="F458" s="420"/>
      <c r="G458" s="248"/>
      <c r="H458" s="247"/>
      <c r="I458" s="251" t="str">
        <f t="shared" si="13"/>
        <v/>
      </c>
    </row>
    <row r="459" spans="1:9" x14ac:dyDescent="0.2">
      <c r="A459" s="259" t="str">
        <f t="shared" si="12"/>
        <v/>
      </c>
      <c r="B459" s="420"/>
      <c r="C459" s="420"/>
      <c r="D459" s="420"/>
      <c r="E459" s="420"/>
      <c r="F459" s="420"/>
      <c r="G459" s="248"/>
      <c r="H459" s="247"/>
      <c r="I459" s="251" t="str">
        <f t="shared" si="13"/>
        <v/>
      </c>
    </row>
    <row r="460" spans="1:9" x14ac:dyDescent="0.2">
      <c r="A460" s="259" t="str">
        <f t="shared" si="12"/>
        <v/>
      </c>
      <c r="B460" s="420"/>
      <c r="C460" s="420"/>
      <c r="D460" s="420"/>
      <c r="E460" s="420"/>
      <c r="F460" s="420"/>
      <c r="G460" s="248"/>
      <c r="H460" s="247"/>
      <c r="I460" s="251" t="str">
        <f t="shared" si="13"/>
        <v/>
      </c>
    </row>
    <row r="461" spans="1:9" x14ac:dyDescent="0.2">
      <c r="A461" s="259" t="str">
        <f t="shared" si="12"/>
        <v/>
      </c>
      <c r="B461" s="420"/>
      <c r="C461" s="420"/>
      <c r="D461" s="420"/>
      <c r="E461" s="420"/>
      <c r="F461" s="420"/>
      <c r="G461" s="248"/>
      <c r="H461" s="247"/>
      <c r="I461" s="251" t="str">
        <f t="shared" si="13"/>
        <v/>
      </c>
    </row>
    <row r="462" spans="1:9" x14ac:dyDescent="0.2">
      <c r="A462" s="259" t="str">
        <f t="shared" si="12"/>
        <v/>
      </c>
      <c r="B462" s="420"/>
      <c r="C462" s="420"/>
      <c r="D462" s="420"/>
      <c r="E462" s="420"/>
      <c r="F462" s="420"/>
      <c r="G462" s="248"/>
      <c r="H462" s="247"/>
      <c r="I462" s="251" t="str">
        <f t="shared" si="13"/>
        <v/>
      </c>
    </row>
    <row r="463" spans="1:9" x14ac:dyDescent="0.2">
      <c r="A463" s="259" t="str">
        <f t="shared" ref="A463:A526" si="14">IF(COUNTA(B463:G463)&gt;0,ROW()-ROW($A$14),"")</f>
        <v/>
      </c>
      <c r="B463" s="420"/>
      <c r="C463" s="420"/>
      <c r="D463" s="420"/>
      <c r="E463" s="420"/>
      <c r="F463" s="420"/>
      <c r="G463" s="248"/>
      <c r="H463" s="247"/>
      <c r="I463" s="251" t="str">
        <f t="shared" si="13"/>
        <v/>
      </c>
    </row>
    <row r="464" spans="1:9" x14ac:dyDescent="0.2">
      <c r="A464" s="259" t="str">
        <f t="shared" si="14"/>
        <v/>
      </c>
      <c r="B464" s="420"/>
      <c r="C464" s="420"/>
      <c r="D464" s="420"/>
      <c r="E464" s="420"/>
      <c r="F464" s="420"/>
      <c r="G464" s="248"/>
      <c r="H464" s="247"/>
      <c r="I464" s="251" t="str">
        <f t="shared" ref="I464:I527" si="15">IF(A464=0,"",IF(AND(G464&gt;0,G464&lt;6),"Kinder bis 5 Jahre",IF(AND(G464&gt;=6,G464&lt;14),"Kinder 6 bis 13 Jahre",IF(AND(G464&gt;=14,G464&lt;18),"Jugendliche 14 bis 17 Jahre",IF(G464&gt;=18,"Erwachsene","")))))</f>
        <v/>
      </c>
    </row>
    <row r="465" spans="1:9" x14ac:dyDescent="0.2">
      <c r="A465" s="259" t="str">
        <f t="shared" si="14"/>
        <v/>
      </c>
      <c r="B465" s="420"/>
      <c r="C465" s="420"/>
      <c r="D465" s="420"/>
      <c r="E465" s="420"/>
      <c r="F465" s="420"/>
      <c r="G465" s="248"/>
      <c r="H465" s="247"/>
      <c r="I465" s="251" t="str">
        <f t="shared" si="15"/>
        <v/>
      </c>
    </row>
    <row r="466" spans="1:9" x14ac:dyDescent="0.2">
      <c r="A466" s="259" t="str">
        <f t="shared" si="14"/>
        <v/>
      </c>
      <c r="B466" s="420"/>
      <c r="C466" s="420"/>
      <c r="D466" s="420"/>
      <c r="E466" s="420"/>
      <c r="F466" s="420"/>
      <c r="G466" s="248"/>
      <c r="H466" s="247"/>
      <c r="I466" s="251" t="str">
        <f t="shared" si="15"/>
        <v/>
      </c>
    </row>
    <row r="467" spans="1:9" x14ac:dyDescent="0.2">
      <c r="A467" s="259" t="str">
        <f t="shared" si="14"/>
        <v/>
      </c>
      <c r="B467" s="420"/>
      <c r="C467" s="420"/>
      <c r="D467" s="420"/>
      <c r="E467" s="420"/>
      <c r="F467" s="420"/>
      <c r="G467" s="248"/>
      <c r="H467" s="247"/>
      <c r="I467" s="251" t="str">
        <f t="shared" si="15"/>
        <v/>
      </c>
    </row>
    <row r="468" spans="1:9" x14ac:dyDescent="0.2">
      <c r="A468" s="259" t="str">
        <f t="shared" si="14"/>
        <v/>
      </c>
      <c r="B468" s="420"/>
      <c r="C468" s="420"/>
      <c r="D468" s="420"/>
      <c r="E468" s="420"/>
      <c r="F468" s="420"/>
      <c r="G468" s="248"/>
      <c r="H468" s="247"/>
      <c r="I468" s="251" t="str">
        <f t="shared" si="15"/>
        <v/>
      </c>
    </row>
    <row r="469" spans="1:9" x14ac:dyDescent="0.2">
      <c r="A469" s="259" t="str">
        <f t="shared" si="14"/>
        <v/>
      </c>
      <c r="B469" s="420"/>
      <c r="C469" s="420"/>
      <c r="D469" s="420"/>
      <c r="E469" s="420"/>
      <c r="F469" s="420"/>
      <c r="G469" s="248"/>
      <c r="H469" s="247"/>
      <c r="I469" s="251" t="str">
        <f t="shared" si="15"/>
        <v/>
      </c>
    </row>
    <row r="470" spans="1:9" x14ac:dyDescent="0.2">
      <c r="A470" s="259" t="str">
        <f t="shared" si="14"/>
        <v/>
      </c>
      <c r="B470" s="420"/>
      <c r="C470" s="420"/>
      <c r="D470" s="420"/>
      <c r="E470" s="420"/>
      <c r="F470" s="420"/>
      <c r="G470" s="248"/>
      <c r="H470" s="247"/>
      <c r="I470" s="251" t="str">
        <f t="shared" si="15"/>
        <v/>
      </c>
    </row>
    <row r="471" spans="1:9" x14ac:dyDescent="0.2">
      <c r="A471" s="259" t="str">
        <f t="shared" si="14"/>
        <v/>
      </c>
      <c r="B471" s="420"/>
      <c r="C471" s="420"/>
      <c r="D471" s="420"/>
      <c r="E471" s="420"/>
      <c r="F471" s="420"/>
      <c r="G471" s="248"/>
      <c r="H471" s="247"/>
      <c r="I471" s="251" t="str">
        <f t="shared" si="15"/>
        <v/>
      </c>
    </row>
    <row r="472" spans="1:9" x14ac:dyDescent="0.2">
      <c r="A472" s="259" t="str">
        <f t="shared" si="14"/>
        <v/>
      </c>
      <c r="B472" s="420"/>
      <c r="C472" s="420"/>
      <c r="D472" s="420"/>
      <c r="E472" s="420"/>
      <c r="F472" s="420"/>
      <c r="G472" s="248"/>
      <c r="H472" s="247"/>
      <c r="I472" s="251" t="str">
        <f t="shared" si="15"/>
        <v/>
      </c>
    </row>
    <row r="473" spans="1:9" x14ac:dyDescent="0.2">
      <c r="A473" s="259" t="str">
        <f t="shared" si="14"/>
        <v/>
      </c>
      <c r="B473" s="420"/>
      <c r="C473" s="420"/>
      <c r="D473" s="420"/>
      <c r="E473" s="420"/>
      <c r="F473" s="420"/>
      <c r="G473" s="248"/>
      <c r="H473" s="247"/>
      <c r="I473" s="251" t="str">
        <f t="shared" si="15"/>
        <v/>
      </c>
    </row>
    <row r="474" spans="1:9" x14ac:dyDescent="0.2">
      <c r="A474" s="259" t="str">
        <f t="shared" si="14"/>
        <v/>
      </c>
      <c r="B474" s="420"/>
      <c r="C474" s="420"/>
      <c r="D474" s="420"/>
      <c r="E474" s="420"/>
      <c r="F474" s="420"/>
      <c r="G474" s="248"/>
      <c r="H474" s="247"/>
      <c r="I474" s="251" t="str">
        <f t="shared" si="15"/>
        <v/>
      </c>
    </row>
    <row r="475" spans="1:9" x14ac:dyDescent="0.2">
      <c r="A475" s="259" t="str">
        <f t="shared" si="14"/>
        <v/>
      </c>
      <c r="B475" s="420"/>
      <c r="C475" s="420"/>
      <c r="D475" s="420"/>
      <c r="E475" s="420"/>
      <c r="F475" s="420"/>
      <c r="G475" s="248"/>
      <c r="H475" s="247"/>
      <c r="I475" s="251" t="str">
        <f t="shared" si="15"/>
        <v/>
      </c>
    </row>
    <row r="476" spans="1:9" x14ac:dyDescent="0.2">
      <c r="A476" s="259" t="str">
        <f t="shared" si="14"/>
        <v/>
      </c>
      <c r="B476" s="420"/>
      <c r="C476" s="420"/>
      <c r="D476" s="420"/>
      <c r="E476" s="420"/>
      <c r="F476" s="420"/>
      <c r="G476" s="248"/>
      <c r="H476" s="247"/>
      <c r="I476" s="251" t="str">
        <f t="shared" si="15"/>
        <v/>
      </c>
    </row>
    <row r="477" spans="1:9" x14ac:dyDescent="0.2">
      <c r="A477" s="259" t="str">
        <f t="shared" si="14"/>
        <v/>
      </c>
      <c r="B477" s="420"/>
      <c r="C477" s="420"/>
      <c r="D477" s="420"/>
      <c r="E477" s="420"/>
      <c r="F477" s="420"/>
      <c r="G477" s="248"/>
      <c r="H477" s="247"/>
      <c r="I477" s="251" t="str">
        <f t="shared" si="15"/>
        <v/>
      </c>
    </row>
    <row r="478" spans="1:9" x14ac:dyDescent="0.2">
      <c r="A478" s="259" t="str">
        <f t="shared" si="14"/>
        <v/>
      </c>
      <c r="B478" s="420"/>
      <c r="C478" s="420"/>
      <c r="D478" s="420"/>
      <c r="E478" s="420"/>
      <c r="F478" s="420"/>
      <c r="G478" s="248"/>
      <c r="H478" s="247"/>
      <c r="I478" s="251" t="str">
        <f t="shared" si="15"/>
        <v/>
      </c>
    </row>
    <row r="479" spans="1:9" x14ac:dyDescent="0.2">
      <c r="A479" s="259" t="str">
        <f t="shared" si="14"/>
        <v/>
      </c>
      <c r="B479" s="420"/>
      <c r="C479" s="420"/>
      <c r="D479" s="420"/>
      <c r="E479" s="420"/>
      <c r="F479" s="420"/>
      <c r="G479" s="248"/>
      <c r="H479" s="247"/>
      <c r="I479" s="251" t="str">
        <f t="shared" si="15"/>
        <v/>
      </c>
    </row>
    <row r="480" spans="1:9" x14ac:dyDescent="0.2">
      <c r="A480" s="259" t="str">
        <f t="shared" si="14"/>
        <v/>
      </c>
      <c r="B480" s="420"/>
      <c r="C480" s="420"/>
      <c r="D480" s="420"/>
      <c r="E480" s="420"/>
      <c r="F480" s="420"/>
      <c r="G480" s="248"/>
      <c r="H480" s="247"/>
      <c r="I480" s="251" t="str">
        <f t="shared" si="15"/>
        <v/>
      </c>
    </row>
    <row r="481" spans="1:9" x14ac:dyDescent="0.2">
      <c r="A481" s="259" t="str">
        <f t="shared" si="14"/>
        <v/>
      </c>
      <c r="B481" s="420"/>
      <c r="C481" s="420"/>
      <c r="D481" s="420"/>
      <c r="E481" s="420"/>
      <c r="F481" s="420"/>
      <c r="G481" s="248"/>
      <c r="H481" s="247"/>
      <c r="I481" s="251" t="str">
        <f t="shared" si="15"/>
        <v/>
      </c>
    </row>
    <row r="482" spans="1:9" x14ac:dyDescent="0.2">
      <c r="A482" s="259" t="str">
        <f t="shared" si="14"/>
        <v/>
      </c>
      <c r="B482" s="420"/>
      <c r="C482" s="420"/>
      <c r="D482" s="420"/>
      <c r="E482" s="420"/>
      <c r="F482" s="420"/>
      <c r="G482" s="248"/>
      <c r="H482" s="247"/>
      <c r="I482" s="251" t="str">
        <f t="shared" si="15"/>
        <v/>
      </c>
    </row>
    <row r="483" spans="1:9" x14ac:dyDescent="0.2">
      <c r="A483" s="259" t="str">
        <f t="shared" si="14"/>
        <v/>
      </c>
      <c r="B483" s="420"/>
      <c r="C483" s="420"/>
      <c r="D483" s="420"/>
      <c r="E483" s="420"/>
      <c r="F483" s="420"/>
      <c r="G483" s="248"/>
      <c r="H483" s="247"/>
      <c r="I483" s="251" t="str">
        <f t="shared" si="15"/>
        <v/>
      </c>
    </row>
    <row r="484" spans="1:9" x14ac:dyDescent="0.2">
      <c r="A484" s="259" t="str">
        <f t="shared" si="14"/>
        <v/>
      </c>
      <c r="B484" s="420"/>
      <c r="C484" s="420"/>
      <c r="D484" s="420"/>
      <c r="E484" s="420"/>
      <c r="F484" s="420"/>
      <c r="G484" s="248"/>
      <c r="H484" s="247"/>
      <c r="I484" s="251" t="str">
        <f t="shared" si="15"/>
        <v/>
      </c>
    </row>
    <row r="485" spans="1:9" x14ac:dyDescent="0.2">
      <c r="A485" s="259" t="str">
        <f t="shared" si="14"/>
        <v/>
      </c>
      <c r="B485" s="420"/>
      <c r="C485" s="420"/>
      <c r="D485" s="420"/>
      <c r="E485" s="420"/>
      <c r="F485" s="420"/>
      <c r="G485" s="248"/>
      <c r="H485" s="247"/>
      <c r="I485" s="251" t="str">
        <f t="shared" si="15"/>
        <v/>
      </c>
    </row>
    <row r="486" spans="1:9" x14ac:dyDescent="0.2">
      <c r="A486" s="259" t="str">
        <f t="shared" si="14"/>
        <v/>
      </c>
      <c r="B486" s="420"/>
      <c r="C486" s="420"/>
      <c r="D486" s="420"/>
      <c r="E486" s="420"/>
      <c r="F486" s="420"/>
      <c r="G486" s="248"/>
      <c r="H486" s="247"/>
      <c r="I486" s="251" t="str">
        <f t="shared" si="15"/>
        <v/>
      </c>
    </row>
    <row r="487" spans="1:9" x14ac:dyDescent="0.2">
      <c r="A487" s="259" t="str">
        <f t="shared" si="14"/>
        <v/>
      </c>
      <c r="B487" s="420"/>
      <c r="C487" s="420"/>
      <c r="D487" s="420"/>
      <c r="E487" s="420"/>
      <c r="F487" s="420"/>
      <c r="G487" s="248"/>
      <c r="H487" s="247"/>
      <c r="I487" s="251" t="str">
        <f t="shared" si="15"/>
        <v/>
      </c>
    </row>
    <row r="488" spans="1:9" x14ac:dyDescent="0.2">
      <c r="A488" s="259" t="str">
        <f t="shared" si="14"/>
        <v/>
      </c>
      <c r="B488" s="420"/>
      <c r="C488" s="420"/>
      <c r="D488" s="420"/>
      <c r="E488" s="420"/>
      <c r="F488" s="420"/>
      <c r="G488" s="248"/>
      <c r="H488" s="247"/>
      <c r="I488" s="251" t="str">
        <f t="shared" si="15"/>
        <v/>
      </c>
    </row>
    <row r="489" spans="1:9" x14ac:dyDescent="0.2">
      <c r="A489" s="259" t="str">
        <f t="shared" si="14"/>
        <v/>
      </c>
      <c r="B489" s="420"/>
      <c r="C489" s="420"/>
      <c r="D489" s="420"/>
      <c r="E489" s="420"/>
      <c r="F489" s="420"/>
      <c r="G489" s="248"/>
      <c r="H489" s="247"/>
      <c r="I489" s="251" t="str">
        <f t="shared" si="15"/>
        <v/>
      </c>
    </row>
    <row r="490" spans="1:9" x14ac:dyDescent="0.2">
      <c r="A490" s="259" t="str">
        <f t="shared" si="14"/>
        <v/>
      </c>
      <c r="B490" s="420"/>
      <c r="C490" s="420"/>
      <c r="D490" s="420"/>
      <c r="E490" s="420"/>
      <c r="F490" s="420"/>
      <c r="G490" s="248"/>
      <c r="H490" s="247"/>
      <c r="I490" s="251" t="str">
        <f t="shared" si="15"/>
        <v/>
      </c>
    </row>
    <row r="491" spans="1:9" x14ac:dyDescent="0.2">
      <c r="A491" s="259" t="str">
        <f t="shared" si="14"/>
        <v/>
      </c>
      <c r="B491" s="420"/>
      <c r="C491" s="420"/>
      <c r="D491" s="420"/>
      <c r="E491" s="420"/>
      <c r="F491" s="420"/>
      <c r="G491" s="248"/>
      <c r="H491" s="247"/>
      <c r="I491" s="251" t="str">
        <f t="shared" si="15"/>
        <v/>
      </c>
    </row>
    <row r="492" spans="1:9" x14ac:dyDescent="0.2">
      <c r="A492" s="259" t="str">
        <f t="shared" si="14"/>
        <v/>
      </c>
      <c r="B492" s="420"/>
      <c r="C492" s="420"/>
      <c r="D492" s="420"/>
      <c r="E492" s="420"/>
      <c r="F492" s="420"/>
      <c r="G492" s="248"/>
      <c r="H492" s="247"/>
      <c r="I492" s="251" t="str">
        <f t="shared" si="15"/>
        <v/>
      </c>
    </row>
    <row r="493" spans="1:9" x14ac:dyDescent="0.2">
      <c r="A493" s="259" t="str">
        <f t="shared" si="14"/>
        <v/>
      </c>
      <c r="B493" s="420"/>
      <c r="C493" s="420"/>
      <c r="D493" s="420"/>
      <c r="E493" s="420"/>
      <c r="F493" s="420"/>
      <c r="G493" s="248"/>
      <c r="H493" s="247"/>
      <c r="I493" s="251" t="str">
        <f t="shared" si="15"/>
        <v/>
      </c>
    </row>
    <row r="494" spans="1:9" x14ac:dyDescent="0.2">
      <c r="A494" s="259" t="str">
        <f t="shared" si="14"/>
        <v/>
      </c>
      <c r="B494" s="420"/>
      <c r="C494" s="420"/>
      <c r="D494" s="420"/>
      <c r="E494" s="420"/>
      <c r="F494" s="420"/>
      <c r="G494" s="248"/>
      <c r="H494" s="247"/>
      <c r="I494" s="251" t="str">
        <f t="shared" si="15"/>
        <v/>
      </c>
    </row>
    <row r="495" spans="1:9" x14ac:dyDescent="0.2">
      <c r="A495" s="259" t="str">
        <f t="shared" si="14"/>
        <v/>
      </c>
      <c r="B495" s="420"/>
      <c r="C495" s="420"/>
      <c r="D495" s="420"/>
      <c r="E495" s="420"/>
      <c r="F495" s="420"/>
      <c r="G495" s="248"/>
      <c r="H495" s="247"/>
      <c r="I495" s="251" t="str">
        <f t="shared" si="15"/>
        <v/>
      </c>
    </row>
    <row r="496" spans="1:9" x14ac:dyDescent="0.2">
      <c r="A496" s="259" t="str">
        <f t="shared" si="14"/>
        <v/>
      </c>
      <c r="B496" s="420"/>
      <c r="C496" s="420"/>
      <c r="D496" s="420"/>
      <c r="E496" s="420"/>
      <c r="F496" s="420"/>
      <c r="G496" s="248"/>
      <c r="H496" s="247"/>
      <c r="I496" s="251" t="str">
        <f t="shared" si="15"/>
        <v/>
      </c>
    </row>
    <row r="497" spans="1:9" x14ac:dyDescent="0.2">
      <c r="A497" s="259" t="str">
        <f t="shared" si="14"/>
        <v/>
      </c>
      <c r="B497" s="420"/>
      <c r="C497" s="420"/>
      <c r="D497" s="420"/>
      <c r="E497" s="420"/>
      <c r="F497" s="420"/>
      <c r="G497" s="248"/>
      <c r="H497" s="247"/>
      <c r="I497" s="251" t="str">
        <f t="shared" si="15"/>
        <v/>
      </c>
    </row>
    <row r="498" spans="1:9" x14ac:dyDescent="0.2">
      <c r="A498" s="259" t="str">
        <f t="shared" si="14"/>
        <v/>
      </c>
      <c r="B498" s="420"/>
      <c r="C498" s="420"/>
      <c r="D498" s="420"/>
      <c r="E498" s="420"/>
      <c r="F498" s="420"/>
      <c r="G498" s="248"/>
      <c r="H498" s="247"/>
      <c r="I498" s="251" t="str">
        <f t="shared" si="15"/>
        <v/>
      </c>
    </row>
    <row r="499" spans="1:9" x14ac:dyDescent="0.2">
      <c r="A499" s="259" t="str">
        <f t="shared" si="14"/>
        <v/>
      </c>
      <c r="B499" s="420"/>
      <c r="C499" s="420"/>
      <c r="D499" s="420"/>
      <c r="E499" s="420"/>
      <c r="F499" s="420"/>
      <c r="G499" s="248"/>
      <c r="H499" s="247"/>
      <c r="I499" s="251" t="str">
        <f t="shared" si="15"/>
        <v/>
      </c>
    </row>
    <row r="500" spans="1:9" x14ac:dyDescent="0.2">
      <c r="A500" s="259" t="str">
        <f t="shared" si="14"/>
        <v/>
      </c>
      <c r="B500" s="420"/>
      <c r="C500" s="420"/>
      <c r="D500" s="420"/>
      <c r="E500" s="420"/>
      <c r="F500" s="420"/>
      <c r="G500" s="248"/>
      <c r="H500" s="247"/>
      <c r="I500" s="251" t="str">
        <f t="shared" si="15"/>
        <v/>
      </c>
    </row>
    <row r="501" spans="1:9" x14ac:dyDescent="0.2">
      <c r="A501" s="259" t="str">
        <f t="shared" si="14"/>
        <v/>
      </c>
      <c r="B501" s="420"/>
      <c r="C501" s="420"/>
      <c r="D501" s="420"/>
      <c r="E501" s="420"/>
      <c r="F501" s="420"/>
      <c r="G501" s="248"/>
      <c r="H501" s="247"/>
      <c r="I501" s="251" t="str">
        <f t="shared" si="15"/>
        <v/>
      </c>
    </row>
    <row r="502" spans="1:9" x14ac:dyDescent="0.2">
      <c r="A502" s="259" t="str">
        <f t="shared" si="14"/>
        <v/>
      </c>
      <c r="B502" s="420"/>
      <c r="C502" s="420"/>
      <c r="D502" s="420"/>
      <c r="E502" s="420"/>
      <c r="F502" s="420"/>
      <c r="G502" s="248"/>
      <c r="H502" s="247"/>
      <c r="I502" s="251" t="str">
        <f t="shared" si="15"/>
        <v/>
      </c>
    </row>
    <row r="503" spans="1:9" x14ac:dyDescent="0.2">
      <c r="A503" s="259" t="str">
        <f t="shared" si="14"/>
        <v/>
      </c>
      <c r="B503" s="420"/>
      <c r="C503" s="420"/>
      <c r="D503" s="420"/>
      <c r="E503" s="420"/>
      <c r="F503" s="420"/>
      <c r="G503" s="248"/>
      <c r="H503" s="247"/>
      <c r="I503" s="251" t="str">
        <f t="shared" si="15"/>
        <v/>
      </c>
    </row>
    <row r="504" spans="1:9" x14ac:dyDescent="0.2">
      <c r="A504" s="259" t="str">
        <f t="shared" si="14"/>
        <v/>
      </c>
      <c r="B504" s="420"/>
      <c r="C504" s="420"/>
      <c r="D504" s="420"/>
      <c r="E504" s="420"/>
      <c r="F504" s="420"/>
      <c r="G504" s="248"/>
      <c r="H504" s="247"/>
      <c r="I504" s="251" t="str">
        <f t="shared" si="15"/>
        <v/>
      </c>
    </row>
    <row r="505" spans="1:9" x14ac:dyDescent="0.2">
      <c r="A505" s="259" t="str">
        <f t="shared" si="14"/>
        <v/>
      </c>
      <c r="B505" s="420"/>
      <c r="C505" s="420"/>
      <c r="D505" s="420"/>
      <c r="E505" s="420"/>
      <c r="F505" s="420"/>
      <c r="G505" s="248"/>
      <c r="H505" s="247"/>
      <c r="I505" s="251" t="str">
        <f t="shared" si="15"/>
        <v/>
      </c>
    </row>
    <row r="506" spans="1:9" x14ac:dyDescent="0.2">
      <c r="A506" s="259" t="str">
        <f t="shared" si="14"/>
        <v/>
      </c>
      <c r="B506" s="420"/>
      <c r="C506" s="420"/>
      <c r="D506" s="420"/>
      <c r="E506" s="420"/>
      <c r="F506" s="420"/>
      <c r="G506" s="248"/>
      <c r="H506" s="247"/>
      <c r="I506" s="251" t="str">
        <f t="shared" si="15"/>
        <v/>
      </c>
    </row>
    <row r="507" spans="1:9" x14ac:dyDescent="0.2">
      <c r="A507" s="259" t="str">
        <f t="shared" si="14"/>
        <v/>
      </c>
      <c r="B507" s="420"/>
      <c r="C507" s="420"/>
      <c r="D507" s="420"/>
      <c r="E507" s="420"/>
      <c r="F507" s="420"/>
      <c r="G507" s="248"/>
      <c r="H507" s="247"/>
      <c r="I507" s="251" t="str">
        <f t="shared" si="15"/>
        <v/>
      </c>
    </row>
    <row r="508" spans="1:9" x14ac:dyDescent="0.2">
      <c r="A508" s="259" t="str">
        <f t="shared" si="14"/>
        <v/>
      </c>
      <c r="B508" s="420"/>
      <c r="C508" s="420"/>
      <c r="D508" s="420"/>
      <c r="E508" s="420"/>
      <c r="F508" s="420"/>
      <c r="G508" s="248"/>
      <c r="H508" s="247"/>
      <c r="I508" s="251" t="str">
        <f t="shared" si="15"/>
        <v/>
      </c>
    </row>
    <row r="509" spans="1:9" x14ac:dyDescent="0.2">
      <c r="A509" s="259" t="str">
        <f t="shared" si="14"/>
        <v/>
      </c>
      <c r="B509" s="420"/>
      <c r="C509" s="420"/>
      <c r="D509" s="420"/>
      <c r="E509" s="420"/>
      <c r="F509" s="420"/>
      <c r="G509" s="248"/>
      <c r="H509" s="247"/>
      <c r="I509" s="251" t="str">
        <f t="shared" si="15"/>
        <v/>
      </c>
    </row>
    <row r="510" spans="1:9" x14ac:dyDescent="0.2">
      <c r="A510" s="259" t="str">
        <f t="shared" si="14"/>
        <v/>
      </c>
      <c r="B510" s="420"/>
      <c r="C510" s="420"/>
      <c r="D510" s="420"/>
      <c r="E510" s="420"/>
      <c r="F510" s="420"/>
      <c r="G510" s="248"/>
      <c r="H510" s="247"/>
      <c r="I510" s="251" t="str">
        <f t="shared" si="15"/>
        <v/>
      </c>
    </row>
    <row r="511" spans="1:9" x14ac:dyDescent="0.2">
      <c r="A511" s="259" t="str">
        <f t="shared" si="14"/>
        <v/>
      </c>
      <c r="B511" s="420"/>
      <c r="C511" s="420"/>
      <c r="D511" s="420"/>
      <c r="E511" s="420"/>
      <c r="F511" s="420"/>
      <c r="G511" s="248"/>
      <c r="H511" s="247"/>
      <c r="I511" s="251" t="str">
        <f t="shared" si="15"/>
        <v/>
      </c>
    </row>
    <row r="512" spans="1:9" x14ac:dyDescent="0.2">
      <c r="A512" s="259" t="str">
        <f t="shared" si="14"/>
        <v/>
      </c>
      <c r="B512" s="420"/>
      <c r="C512" s="420"/>
      <c r="D512" s="420"/>
      <c r="E512" s="420"/>
      <c r="F512" s="420"/>
      <c r="G512" s="248"/>
      <c r="H512" s="247"/>
      <c r="I512" s="251" t="str">
        <f t="shared" si="15"/>
        <v/>
      </c>
    </row>
    <row r="513" spans="1:9" x14ac:dyDescent="0.2">
      <c r="A513" s="259" t="str">
        <f t="shared" si="14"/>
        <v/>
      </c>
      <c r="B513" s="420"/>
      <c r="C513" s="420"/>
      <c r="D513" s="420"/>
      <c r="E513" s="420"/>
      <c r="F513" s="420"/>
      <c r="G513" s="248"/>
      <c r="H513" s="247"/>
      <c r="I513" s="251" t="str">
        <f t="shared" si="15"/>
        <v/>
      </c>
    </row>
    <row r="514" spans="1:9" x14ac:dyDescent="0.2">
      <c r="A514" s="259" t="str">
        <f t="shared" si="14"/>
        <v/>
      </c>
      <c r="B514" s="420"/>
      <c r="C514" s="420"/>
      <c r="D514" s="420"/>
      <c r="E514" s="420"/>
      <c r="F514" s="420"/>
      <c r="G514" s="248"/>
      <c r="H514" s="247"/>
      <c r="I514" s="251" t="str">
        <f t="shared" si="15"/>
        <v/>
      </c>
    </row>
    <row r="515" spans="1:9" x14ac:dyDescent="0.2">
      <c r="A515" s="259" t="str">
        <f t="shared" si="14"/>
        <v/>
      </c>
      <c r="B515" s="420"/>
      <c r="C515" s="420"/>
      <c r="D515" s="420"/>
      <c r="E515" s="420"/>
      <c r="F515" s="420"/>
      <c r="G515" s="248"/>
      <c r="H515" s="247"/>
      <c r="I515" s="251" t="str">
        <f t="shared" si="15"/>
        <v/>
      </c>
    </row>
    <row r="516" spans="1:9" x14ac:dyDescent="0.2">
      <c r="A516" s="259" t="str">
        <f t="shared" si="14"/>
        <v/>
      </c>
      <c r="B516" s="420"/>
      <c r="C516" s="420"/>
      <c r="D516" s="420"/>
      <c r="E516" s="420"/>
      <c r="F516" s="420"/>
      <c r="G516" s="248"/>
      <c r="H516" s="247"/>
      <c r="I516" s="251" t="str">
        <f t="shared" si="15"/>
        <v/>
      </c>
    </row>
    <row r="517" spans="1:9" x14ac:dyDescent="0.2">
      <c r="A517" s="259" t="str">
        <f t="shared" si="14"/>
        <v/>
      </c>
      <c r="B517" s="420"/>
      <c r="C517" s="420"/>
      <c r="D517" s="420"/>
      <c r="E517" s="420"/>
      <c r="F517" s="420"/>
      <c r="G517" s="248"/>
      <c r="H517" s="247"/>
      <c r="I517" s="251" t="str">
        <f t="shared" si="15"/>
        <v/>
      </c>
    </row>
    <row r="518" spans="1:9" x14ac:dyDescent="0.2">
      <c r="A518" s="259" t="str">
        <f t="shared" si="14"/>
        <v/>
      </c>
      <c r="B518" s="420"/>
      <c r="C518" s="420"/>
      <c r="D518" s="420"/>
      <c r="E518" s="420"/>
      <c r="F518" s="420"/>
      <c r="G518" s="248"/>
      <c r="H518" s="247"/>
      <c r="I518" s="251" t="str">
        <f t="shared" si="15"/>
        <v/>
      </c>
    </row>
    <row r="519" spans="1:9" x14ac:dyDescent="0.2">
      <c r="A519" s="259" t="str">
        <f t="shared" si="14"/>
        <v/>
      </c>
      <c r="B519" s="420"/>
      <c r="C519" s="420"/>
      <c r="D519" s="420"/>
      <c r="E519" s="420"/>
      <c r="F519" s="420"/>
      <c r="G519" s="248"/>
      <c r="H519" s="247"/>
      <c r="I519" s="251" t="str">
        <f t="shared" si="15"/>
        <v/>
      </c>
    </row>
    <row r="520" spans="1:9" x14ac:dyDescent="0.2">
      <c r="A520" s="259" t="str">
        <f t="shared" si="14"/>
        <v/>
      </c>
      <c r="B520" s="420"/>
      <c r="C520" s="420"/>
      <c r="D520" s="420"/>
      <c r="E520" s="420"/>
      <c r="F520" s="420"/>
      <c r="G520" s="248"/>
      <c r="H520" s="247"/>
      <c r="I520" s="251" t="str">
        <f t="shared" si="15"/>
        <v/>
      </c>
    </row>
    <row r="521" spans="1:9" x14ac:dyDescent="0.2">
      <c r="A521" s="259" t="str">
        <f t="shared" si="14"/>
        <v/>
      </c>
      <c r="B521" s="420"/>
      <c r="C521" s="420"/>
      <c r="D521" s="420"/>
      <c r="E521" s="420"/>
      <c r="F521" s="420"/>
      <c r="G521" s="248"/>
      <c r="H521" s="247"/>
      <c r="I521" s="251" t="str">
        <f t="shared" si="15"/>
        <v/>
      </c>
    </row>
    <row r="522" spans="1:9" x14ac:dyDescent="0.2">
      <c r="A522" s="259" t="str">
        <f t="shared" si="14"/>
        <v/>
      </c>
      <c r="B522" s="420"/>
      <c r="C522" s="420"/>
      <c r="D522" s="420"/>
      <c r="E522" s="420"/>
      <c r="F522" s="420"/>
      <c r="G522" s="248"/>
      <c r="H522" s="247"/>
      <c r="I522" s="251" t="str">
        <f t="shared" si="15"/>
        <v/>
      </c>
    </row>
    <row r="523" spans="1:9" x14ac:dyDescent="0.2">
      <c r="A523" s="259" t="str">
        <f t="shared" si="14"/>
        <v/>
      </c>
      <c r="B523" s="420"/>
      <c r="C523" s="420"/>
      <c r="D523" s="420"/>
      <c r="E523" s="420"/>
      <c r="F523" s="420"/>
      <c r="G523" s="248"/>
      <c r="H523" s="247"/>
      <c r="I523" s="251" t="str">
        <f t="shared" si="15"/>
        <v/>
      </c>
    </row>
    <row r="524" spans="1:9" x14ac:dyDescent="0.2">
      <c r="A524" s="259" t="str">
        <f t="shared" si="14"/>
        <v/>
      </c>
      <c r="B524" s="420"/>
      <c r="C524" s="420"/>
      <c r="D524" s="420"/>
      <c r="E524" s="420"/>
      <c r="F524" s="420"/>
      <c r="G524" s="248"/>
      <c r="H524" s="247"/>
      <c r="I524" s="251" t="str">
        <f t="shared" si="15"/>
        <v/>
      </c>
    </row>
    <row r="525" spans="1:9" x14ac:dyDescent="0.2">
      <c r="A525" s="259" t="str">
        <f t="shared" si="14"/>
        <v/>
      </c>
      <c r="B525" s="420"/>
      <c r="C525" s="420"/>
      <c r="D525" s="420"/>
      <c r="E525" s="420"/>
      <c r="F525" s="420"/>
      <c r="G525" s="248"/>
      <c r="H525" s="247"/>
      <c r="I525" s="251" t="str">
        <f t="shared" si="15"/>
        <v/>
      </c>
    </row>
    <row r="526" spans="1:9" x14ac:dyDescent="0.2">
      <c r="A526" s="259" t="str">
        <f t="shared" si="14"/>
        <v/>
      </c>
      <c r="B526" s="420"/>
      <c r="C526" s="420"/>
      <c r="D526" s="420"/>
      <c r="E526" s="420"/>
      <c r="F526" s="420"/>
      <c r="G526" s="248"/>
      <c r="H526" s="247"/>
      <c r="I526" s="251" t="str">
        <f t="shared" si="15"/>
        <v/>
      </c>
    </row>
    <row r="527" spans="1:9" x14ac:dyDescent="0.2">
      <c r="A527" s="259" t="str">
        <f t="shared" ref="A527:A590" si="16">IF(COUNTA(B527:G527)&gt;0,ROW()-ROW($A$14),"")</f>
        <v/>
      </c>
      <c r="B527" s="420"/>
      <c r="C527" s="420"/>
      <c r="D527" s="420"/>
      <c r="E527" s="420"/>
      <c r="F527" s="420"/>
      <c r="G527" s="248"/>
      <c r="H527" s="247"/>
      <c r="I527" s="251" t="str">
        <f t="shared" si="15"/>
        <v/>
      </c>
    </row>
    <row r="528" spans="1:9" x14ac:dyDescent="0.2">
      <c r="A528" s="259" t="str">
        <f t="shared" si="16"/>
        <v/>
      </c>
      <c r="B528" s="420"/>
      <c r="C528" s="420"/>
      <c r="D528" s="420"/>
      <c r="E528" s="420"/>
      <c r="F528" s="420"/>
      <c r="G528" s="248"/>
      <c r="H528" s="247"/>
      <c r="I528" s="251" t="str">
        <f t="shared" ref="I528:I591" si="17">IF(A528=0,"",IF(AND(G528&gt;0,G528&lt;6),"Kinder bis 5 Jahre",IF(AND(G528&gt;=6,G528&lt;14),"Kinder 6 bis 13 Jahre",IF(AND(G528&gt;=14,G528&lt;18),"Jugendliche 14 bis 17 Jahre",IF(G528&gt;=18,"Erwachsene","")))))</f>
        <v/>
      </c>
    </row>
    <row r="529" spans="1:9" x14ac:dyDescent="0.2">
      <c r="A529" s="259" t="str">
        <f t="shared" si="16"/>
        <v/>
      </c>
      <c r="B529" s="420"/>
      <c r="C529" s="420"/>
      <c r="D529" s="420"/>
      <c r="E529" s="420"/>
      <c r="F529" s="420"/>
      <c r="G529" s="248"/>
      <c r="H529" s="247"/>
      <c r="I529" s="251" t="str">
        <f t="shared" si="17"/>
        <v/>
      </c>
    </row>
    <row r="530" spans="1:9" x14ac:dyDescent="0.2">
      <c r="A530" s="259" t="str">
        <f t="shared" si="16"/>
        <v/>
      </c>
      <c r="B530" s="420"/>
      <c r="C530" s="420"/>
      <c r="D530" s="420"/>
      <c r="E530" s="420"/>
      <c r="F530" s="420"/>
      <c r="G530" s="248"/>
      <c r="H530" s="247"/>
      <c r="I530" s="251" t="str">
        <f t="shared" si="17"/>
        <v/>
      </c>
    </row>
    <row r="531" spans="1:9" x14ac:dyDescent="0.2">
      <c r="A531" s="259" t="str">
        <f t="shared" si="16"/>
        <v/>
      </c>
      <c r="B531" s="420"/>
      <c r="C531" s="420"/>
      <c r="D531" s="420"/>
      <c r="E531" s="420"/>
      <c r="F531" s="420"/>
      <c r="G531" s="248"/>
      <c r="H531" s="247"/>
      <c r="I531" s="251" t="str">
        <f t="shared" si="17"/>
        <v/>
      </c>
    </row>
    <row r="532" spans="1:9" x14ac:dyDescent="0.2">
      <c r="A532" s="259" t="str">
        <f t="shared" si="16"/>
        <v/>
      </c>
      <c r="B532" s="420"/>
      <c r="C532" s="420"/>
      <c r="D532" s="420"/>
      <c r="E532" s="420"/>
      <c r="F532" s="420"/>
      <c r="G532" s="248"/>
      <c r="H532" s="247"/>
      <c r="I532" s="251" t="str">
        <f t="shared" si="17"/>
        <v/>
      </c>
    </row>
    <row r="533" spans="1:9" x14ac:dyDescent="0.2">
      <c r="A533" s="259" t="str">
        <f t="shared" si="16"/>
        <v/>
      </c>
      <c r="B533" s="420"/>
      <c r="C533" s="420"/>
      <c r="D533" s="420"/>
      <c r="E533" s="420"/>
      <c r="F533" s="420"/>
      <c r="G533" s="248"/>
      <c r="H533" s="247"/>
      <c r="I533" s="251" t="str">
        <f t="shared" si="17"/>
        <v/>
      </c>
    </row>
    <row r="534" spans="1:9" x14ac:dyDescent="0.2">
      <c r="A534" s="259" t="str">
        <f t="shared" si="16"/>
        <v/>
      </c>
      <c r="B534" s="420"/>
      <c r="C534" s="420"/>
      <c r="D534" s="420"/>
      <c r="E534" s="420"/>
      <c r="F534" s="420"/>
      <c r="G534" s="248"/>
      <c r="H534" s="247"/>
      <c r="I534" s="251" t="str">
        <f t="shared" si="17"/>
        <v/>
      </c>
    </row>
    <row r="535" spans="1:9" x14ac:dyDescent="0.2">
      <c r="A535" s="259" t="str">
        <f t="shared" si="16"/>
        <v/>
      </c>
      <c r="B535" s="420"/>
      <c r="C535" s="420"/>
      <c r="D535" s="420"/>
      <c r="E535" s="420"/>
      <c r="F535" s="420"/>
      <c r="G535" s="248"/>
      <c r="H535" s="247"/>
      <c r="I535" s="251" t="str">
        <f t="shared" si="17"/>
        <v/>
      </c>
    </row>
    <row r="536" spans="1:9" x14ac:dyDescent="0.2">
      <c r="A536" s="259" t="str">
        <f t="shared" si="16"/>
        <v/>
      </c>
      <c r="B536" s="420"/>
      <c r="C536" s="420"/>
      <c r="D536" s="420"/>
      <c r="E536" s="420"/>
      <c r="F536" s="420"/>
      <c r="G536" s="248"/>
      <c r="H536" s="247"/>
      <c r="I536" s="251" t="str">
        <f t="shared" si="17"/>
        <v/>
      </c>
    </row>
    <row r="537" spans="1:9" x14ac:dyDescent="0.2">
      <c r="A537" s="259" t="str">
        <f t="shared" si="16"/>
        <v/>
      </c>
      <c r="B537" s="420"/>
      <c r="C537" s="420"/>
      <c r="D537" s="420"/>
      <c r="E537" s="420"/>
      <c r="F537" s="420"/>
      <c r="G537" s="248"/>
      <c r="H537" s="247"/>
      <c r="I537" s="251" t="str">
        <f t="shared" si="17"/>
        <v/>
      </c>
    </row>
    <row r="538" spans="1:9" x14ac:dyDescent="0.2">
      <c r="A538" s="259" t="str">
        <f t="shared" si="16"/>
        <v/>
      </c>
      <c r="B538" s="420"/>
      <c r="C538" s="420"/>
      <c r="D538" s="420"/>
      <c r="E538" s="420"/>
      <c r="F538" s="420"/>
      <c r="G538" s="248"/>
      <c r="H538" s="247"/>
      <c r="I538" s="251" t="str">
        <f t="shared" si="17"/>
        <v/>
      </c>
    </row>
    <row r="539" spans="1:9" x14ac:dyDescent="0.2">
      <c r="A539" s="259" t="str">
        <f t="shared" si="16"/>
        <v/>
      </c>
      <c r="B539" s="420"/>
      <c r="C539" s="420"/>
      <c r="D539" s="420"/>
      <c r="E539" s="420"/>
      <c r="F539" s="420"/>
      <c r="G539" s="248"/>
      <c r="H539" s="247"/>
      <c r="I539" s="251" t="str">
        <f t="shared" si="17"/>
        <v/>
      </c>
    </row>
    <row r="540" spans="1:9" x14ac:dyDescent="0.2">
      <c r="A540" s="259" t="str">
        <f t="shared" si="16"/>
        <v/>
      </c>
      <c r="B540" s="420"/>
      <c r="C540" s="420"/>
      <c r="D540" s="420"/>
      <c r="E540" s="420"/>
      <c r="F540" s="420"/>
      <c r="G540" s="248"/>
      <c r="H540" s="247"/>
      <c r="I540" s="251" t="str">
        <f t="shared" si="17"/>
        <v/>
      </c>
    </row>
    <row r="541" spans="1:9" x14ac:dyDescent="0.2">
      <c r="A541" s="259" t="str">
        <f t="shared" si="16"/>
        <v/>
      </c>
      <c r="B541" s="420"/>
      <c r="C541" s="420"/>
      <c r="D541" s="420"/>
      <c r="E541" s="420"/>
      <c r="F541" s="420"/>
      <c r="G541" s="248"/>
      <c r="H541" s="247"/>
      <c r="I541" s="251" t="str">
        <f t="shared" si="17"/>
        <v/>
      </c>
    </row>
    <row r="542" spans="1:9" x14ac:dyDescent="0.2">
      <c r="A542" s="259" t="str">
        <f t="shared" si="16"/>
        <v/>
      </c>
      <c r="B542" s="420"/>
      <c r="C542" s="420"/>
      <c r="D542" s="420"/>
      <c r="E542" s="420"/>
      <c r="F542" s="420"/>
      <c r="G542" s="248"/>
      <c r="H542" s="247"/>
      <c r="I542" s="251" t="str">
        <f t="shared" si="17"/>
        <v/>
      </c>
    </row>
    <row r="543" spans="1:9" x14ac:dyDescent="0.2">
      <c r="A543" s="259" t="str">
        <f t="shared" si="16"/>
        <v/>
      </c>
      <c r="B543" s="420"/>
      <c r="C543" s="420"/>
      <c r="D543" s="420"/>
      <c r="E543" s="420"/>
      <c r="F543" s="420"/>
      <c r="G543" s="248"/>
      <c r="H543" s="247"/>
      <c r="I543" s="251" t="str">
        <f t="shared" si="17"/>
        <v/>
      </c>
    </row>
    <row r="544" spans="1:9" x14ac:dyDescent="0.2">
      <c r="A544" s="259" t="str">
        <f t="shared" si="16"/>
        <v/>
      </c>
      <c r="B544" s="420"/>
      <c r="C544" s="420"/>
      <c r="D544" s="420"/>
      <c r="E544" s="420"/>
      <c r="F544" s="420"/>
      <c r="G544" s="248"/>
      <c r="H544" s="247"/>
      <c r="I544" s="251" t="str">
        <f t="shared" si="17"/>
        <v/>
      </c>
    </row>
    <row r="545" spans="1:9" x14ac:dyDescent="0.2">
      <c r="A545" s="259" t="str">
        <f t="shared" si="16"/>
        <v/>
      </c>
      <c r="B545" s="420"/>
      <c r="C545" s="420"/>
      <c r="D545" s="420"/>
      <c r="E545" s="420"/>
      <c r="F545" s="420"/>
      <c r="G545" s="248"/>
      <c r="H545" s="247"/>
      <c r="I545" s="251" t="str">
        <f t="shared" si="17"/>
        <v/>
      </c>
    </row>
    <row r="546" spans="1:9" x14ac:dyDescent="0.2">
      <c r="A546" s="259" t="str">
        <f t="shared" si="16"/>
        <v/>
      </c>
      <c r="B546" s="420"/>
      <c r="C546" s="420"/>
      <c r="D546" s="420"/>
      <c r="E546" s="420"/>
      <c r="F546" s="420"/>
      <c r="G546" s="248"/>
      <c r="H546" s="247"/>
      <c r="I546" s="251" t="str">
        <f t="shared" si="17"/>
        <v/>
      </c>
    </row>
    <row r="547" spans="1:9" x14ac:dyDescent="0.2">
      <c r="A547" s="259" t="str">
        <f t="shared" si="16"/>
        <v/>
      </c>
      <c r="B547" s="420"/>
      <c r="C547" s="420"/>
      <c r="D547" s="420"/>
      <c r="E547" s="420"/>
      <c r="F547" s="420"/>
      <c r="G547" s="248"/>
      <c r="H547" s="247"/>
      <c r="I547" s="251" t="str">
        <f t="shared" si="17"/>
        <v/>
      </c>
    </row>
    <row r="548" spans="1:9" x14ac:dyDescent="0.2">
      <c r="A548" s="259" t="str">
        <f t="shared" si="16"/>
        <v/>
      </c>
      <c r="B548" s="420"/>
      <c r="C548" s="420"/>
      <c r="D548" s="420"/>
      <c r="E548" s="420"/>
      <c r="F548" s="420"/>
      <c r="G548" s="248"/>
      <c r="H548" s="247"/>
      <c r="I548" s="251" t="str">
        <f t="shared" si="17"/>
        <v/>
      </c>
    </row>
    <row r="549" spans="1:9" x14ac:dyDescent="0.2">
      <c r="A549" s="259" t="str">
        <f t="shared" si="16"/>
        <v/>
      </c>
      <c r="B549" s="420"/>
      <c r="C549" s="420"/>
      <c r="D549" s="420"/>
      <c r="E549" s="420"/>
      <c r="F549" s="420"/>
      <c r="G549" s="248"/>
      <c r="H549" s="247"/>
      <c r="I549" s="251" t="str">
        <f t="shared" si="17"/>
        <v/>
      </c>
    </row>
    <row r="550" spans="1:9" x14ac:dyDescent="0.2">
      <c r="A550" s="259" t="str">
        <f t="shared" si="16"/>
        <v/>
      </c>
      <c r="B550" s="420"/>
      <c r="C550" s="420"/>
      <c r="D550" s="420"/>
      <c r="E550" s="420"/>
      <c r="F550" s="420"/>
      <c r="G550" s="248"/>
      <c r="H550" s="247"/>
      <c r="I550" s="251" t="str">
        <f t="shared" si="17"/>
        <v/>
      </c>
    </row>
    <row r="551" spans="1:9" x14ac:dyDescent="0.2">
      <c r="A551" s="259" t="str">
        <f t="shared" si="16"/>
        <v/>
      </c>
      <c r="B551" s="420"/>
      <c r="C551" s="420"/>
      <c r="D551" s="420"/>
      <c r="E551" s="420"/>
      <c r="F551" s="420"/>
      <c r="G551" s="248"/>
      <c r="H551" s="247"/>
      <c r="I551" s="251" t="str">
        <f t="shared" si="17"/>
        <v/>
      </c>
    </row>
    <row r="552" spans="1:9" x14ac:dyDescent="0.2">
      <c r="A552" s="259" t="str">
        <f t="shared" si="16"/>
        <v/>
      </c>
      <c r="B552" s="420"/>
      <c r="C552" s="420"/>
      <c r="D552" s="420"/>
      <c r="E552" s="420"/>
      <c r="F552" s="420"/>
      <c r="G552" s="248"/>
      <c r="H552" s="247"/>
      <c r="I552" s="251" t="str">
        <f t="shared" si="17"/>
        <v/>
      </c>
    </row>
    <row r="553" spans="1:9" x14ac:dyDescent="0.2">
      <c r="A553" s="259" t="str">
        <f t="shared" si="16"/>
        <v/>
      </c>
      <c r="B553" s="420"/>
      <c r="C553" s="420"/>
      <c r="D553" s="420"/>
      <c r="E553" s="420"/>
      <c r="F553" s="420"/>
      <c r="G553" s="248"/>
      <c r="H553" s="247"/>
      <c r="I553" s="251" t="str">
        <f t="shared" si="17"/>
        <v/>
      </c>
    </row>
    <row r="554" spans="1:9" x14ac:dyDescent="0.2">
      <c r="A554" s="259" t="str">
        <f t="shared" si="16"/>
        <v/>
      </c>
      <c r="B554" s="420"/>
      <c r="C554" s="420"/>
      <c r="D554" s="420"/>
      <c r="E554" s="420"/>
      <c r="F554" s="420"/>
      <c r="G554" s="248"/>
      <c r="H554" s="247"/>
      <c r="I554" s="251" t="str">
        <f t="shared" si="17"/>
        <v/>
      </c>
    </row>
    <row r="555" spans="1:9" x14ac:dyDescent="0.2">
      <c r="A555" s="259" t="str">
        <f t="shared" si="16"/>
        <v/>
      </c>
      <c r="B555" s="420"/>
      <c r="C555" s="420"/>
      <c r="D555" s="420"/>
      <c r="E555" s="420"/>
      <c r="F555" s="420"/>
      <c r="G555" s="248"/>
      <c r="H555" s="247"/>
      <c r="I555" s="251" t="str">
        <f t="shared" si="17"/>
        <v/>
      </c>
    </row>
    <row r="556" spans="1:9" x14ac:dyDescent="0.2">
      <c r="A556" s="259" t="str">
        <f t="shared" si="16"/>
        <v/>
      </c>
      <c r="B556" s="420"/>
      <c r="C556" s="420"/>
      <c r="D556" s="420"/>
      <c r="E556" s="420"/>
      <c r="F556" s="420"/>
      <c r="G556" s="248"/>
      <c r="H556" s="247"/>
      <c r="I556" s="251" t="str">
        <f t="shared" si="17"/>
        <v/>
      </c>
    </row>
    <row r="557" spans="1:9" x14ac:dyDescent="0.2">
      <c r="A557" s="259" t="str">
        <f t="shared" si="16"/>
        <v/>
      </c>
      <c r="B557" s="420"/>
      <c r="C557" s="420"/>
      <c r="D557" s="420"/>
      <c r="E557" s="420"/>
      <c r="F557" s="420"/>
      <c r="G557" s="248"/>
      <c r="H557" s="247"/>
      <c r="I557" s="251" t="str">
        <f t="shared" si="17"/>
        <v/>
      </c>
    </row>
    <row r="558" spans="1:9" x14ac:dyDescent="0.2">
      <c r="A558" s="259" t="str">
        <f t="shared" si="16"/>
        <v/>
      </c>
      <c r="B558" s="420"/>
      <c r="C558" s="420"/>
      <c r="D558" s="420"/>
      <c r="E558" s="420"/>
      <c r="F558" s="420"/>
      <c r="G558" s="248"/>
      <c r="H558" s="247"/>
      <c r="I558" s="251" t="str">
        <f t="shared" si="17"/>
        <v/>
      </c>
    </row>
    <row r="559" spans="1:9" x14ac:dyDescent="0.2">
      <c r="A559" s="259" t="str">
        <f t="shared" si="16"/>
        <v/>
      </c>
      <c r="B559" s="420"/>
      <c r="C559" s="420"/>
      <c r="D559" s="420"/>
      <c r="E559" s="420"/>
      <c r="F559" s="420"/>
      <c r="G559" s="248"/>
      <c r="H559" s="247"/>
      <c r="I559" s="251" t="str">
        <f t="shared" si="17"/>
        <v/>
      </c>
    </row>
    <row r="560" spans="1:9" x14ac:dyDescent="0.2">
      <c r="A560" s="259" t="str">
        <f t="shared" si="16"/>
        <v/>
      </c>
      <c r="B560" s="420"/>
      <c r="C560" s="420"/>
      <c r="D560" s="420"/>
      <c r="E560" s="420"/>
      <c r="F560" s="420"/>
      <c r="G560" s="248"/>
      <c r="H560" s="247"/>
      <c r="I560" s="251" t="str">
        <f t="shared" si="17"/>
        <v/>
      </c>
    </row>
    <row r="561" spans="1:9" x14ac:dyDescent="0.2">
      <c r="A561" s="259" t="str">
        <f t="shared" si="16"/>
        <v/>
      </c>
      <c r="B561" s="420"/>
      <c r="C561" s="420"/>
      <c r="D561" s="420"/>
      <c r="E561" s="420"/>
      <c r="F561" s="420"/>
      <c r="G561" s="248"/>
      <c r="H561" s="247"/>
      <c r="I561" s="251" t="str">
        <f t="shared" si="17"/>
        <v/>
      </c>
    </row>
    <row r="562" spans="1:9" x14ac:dyDescent="0.2">
      <c r="A562" s="259" t="str">
        <f t="shared" si="16"/>
        <v/>
      </c>
      <c r="B562" s="420"/>
      <c r="C562" s="420"/>
      <c r="D562" s="420"/>
      <c r="E562" s="420"/>
      <c r="F562" s="420"/>
      <c r="G562" s="248"/>
      <c r="H562" s="247"/>
      <c r="I562" s="251" t="str">
        <f t="shared" si="17"/>
        <v/>
      </c>
    </row>
    <row r="563" spans="1:9" x14ac:dyDescent="0.2">
      <c r="A563" s="259" t="str">
        <f t="shared" si="16"/>
        <v/>
      </c>
      <c r="B563" s="420"/>
      <c r="C563" s="420"/>
      <c r="D563" s="420"/>
      <c r="E563" s="420"/>
      <c r="F563" s="420"/>
      <c r="G563" s="248"/>
      <c r="H563" s="247"/>
      <c r="I563" s="251" t="str">
        <f t="shared" si="17"/>
        <v/>
      </c>
    </row>
    <row r="564" spans="1:9" x14ac:dyDescent="0.2">
      <c r="A564" s="259" t="str">
        <f t="shared" si="16"/>
        <v/>
      </c>
      <c r="B564" s="420"/>
      <c r="C564" s="420"/>
      <c r="D564" s="420"/>
      <c r="E564" s="420"/>
      <c r="F564" s="420"/>
      <c r="G564" s="248"/>
      <c r="H564" s="247"/>
      <c r="I564" s="251" t="str">
        <f t="shared" si="17"/>
        <v/>
      </c>
    </row>
    <row r="565" spans="1:9" x14ac:dyDescent="0.2">
      <c r="A565" s="259" t="str">
        <f t="shared" si="16"/>
        <v/>
      </c>
      <c r="B565" s="420"/>
      <c r="C565" s="420"/>
      <c r="D565" s="420"/>
      <c r="E565" s="420"/>
      <c r="F565" s="420"/>
      <c r="G565" s="248"/>
      <c r="H565" s="247"/>
      <c r="I565" s="251" t="str">
        <f t="shared" si="17"/>
        <v/>
      </c>
    </row>
    <row r="566" spans="1:9" x14ac:dyDescent="0.2">
      <c r="A566" s="259" t="str">
        <f t="shared" si="16"/>
        <v/>
      </c>
      <c r="B566" s="420"/>
      <c r="C566" s="420"/>
      <c r="D566" s="420"/>
      <c r="E566" s="420"/>
      <c r="F566" s="420"/>
      <c r="G566" s="248"/>
      <c r="H566" s="247"/>
      <c r="I566" s="251" t="str">
        <f t="shared" si="17"/>
        <v/>
      </c>
    </row>
    <row r="567" spans="1:9" x14ac:dyDescent="0.2">
      <c r="A567" s="259" t="str">
        <f t="shared" si="16"/>
        <v/>
      </c>
      <c r="B567" s="420"/>
      <c r="C567" s="420"/>
      <c r="D567" s="420"/>
      <c r="E567" s="420"/>
      <c r="F567" s="420"/>
      <c r="G567" s="248"/>
      <c r="H567" s="247"/>
      <c r="I567" s="251" t="str">
        <f t="shared" si="17"/>
        <v/>
      </c>
    </row>
    <row r="568" spans="1:9" x14ac:dyDescent="0.2">
      <c r="A568" s="259" t="str">
        <f t="shared" si="16"/>
        <v/>
      </c>
      <c r="B568" s="420"/>
      <c r="C568" s="420"/>
      <c r="D568" s="420"/>
      <c r="E568" s="420"/>
      <c r="F568" s="420"/>
      <c r="G568" s="248"/>
      <c r="H568" s="247"/>
      <c r="I568" s="251" t="str">
        <f t="shared" si="17"/>
        <v/>
      </c>
    </row>
    <row r="569" spans="1:9" x14ac:dyDescent="0.2">
      <c r="A569" s="259" t="str">
        <f t="shared" si="16"/>
        <v/>
      </c>
      <c r="B569" s="420"/>
      <c r="C569" s="420"/>
      <c r="D569" s="420"/>
      <c r="E569" s="420"/>
      <c r="F569" s="420"/>
      <c r="G569" s="248"/>
      <c r="H569" s="247"/>
      <c r="I569" s="251" t="str">
        <f t="shared" si="17"/>
        <v/>
      </c>
    </row>
    <row r="570" spans="1:9" x14ac:dyDescent="0.2">
      <c r="A570" s="259" t="str">
        <f t="shared" si="16"/>
        <v/>
      </c>
      <c r="B570" s="420"/>
      <c r="C570" s="420"/>
      <c r="D570" s="420"/>
      <c r="E570" s="420"/>
      <c r="F570" s="420"/>
      <c r="G570" s="248"/>
      <c r="H570" s="247"/>
      <c r="I570" s="251" t="str">
        <f t="shared" si="17"/>
        <v/>
      </c>
    </row>
    <row r="571" spans="1:9" x14ac:dyDescent="0.2">
      <c r="A571" s="259" t="str">
        <f t="shared" si="16"/>
        <v/>
      </c>
      <c r="B571" s="420"/>
      <c r="C571" s="420"/>
      <c r="D571" s="420"/>
      <c r="E571" s="420"/>
      <c r="F571" s="420"/>
      <c r="G571" s="248"/>
      <c r="H571" s="247"/>
      <c r="I571" s="251" t="str">
        <f t="shared" si="17"/>
        <v/>
      </c>
    </row>
    <row r="572" spans="1:9" x14ac:dyDescent="0.2">
      <c r="A572" s="259" t="str">
        <f t="shared" si="16"/>
        <v/>
      </c>
      <c r="B572" s="420"/>
      <c r="C572" s="420"/>
      <c r="D572" s="420"/>
      <c r="E572" s="420"/>
      <c r="F572" s="420"/>
      <c r="G572" s="248"/>
      <c r="H572" s="247"/>
      <c r="I572" s="251" t="str">
        <f t="shared" si="17"/>
        <v/>
      </c>
    </row>
    <row r="573" spans="1:9" x14ac:dyDescent="0.2">
      <c r="A573" s="259" t="str">
        <f t="shared" si="16"/>
        <v/>
      </c>
      <c r="B573" s="420"/>
      <c r="C573" s="420"/>
      <c r="D573" s="420"/>
      <c r="E573" s="420"/>
      <c r="F573" s="420"/>
      <c r="G573" s="248"/>
      <c r="H573" s="247"/>
      <c r="I573" s="251" t="str">
        <f t="shared" si="17"/>
        <v/>
      </c>
    </row>
    <row r="574" spans="1:9" x14ac:dyDescent="0.2">
      <c r="A574" s="259" t="str">
        <f t="shared" si="16"/>
        <v/>
      </c>
      <c r="B574" s="420"/>
      <c r="C574" s="420"/>
      <c r="D574" s="420"/>
      <c r="E574" s="420"/>
      <c r="F574" s="420"/>
      <c r="G574" s="248"/>
      <c r="H574" s="247"/>
      <c r="I574" s="251" t="str">
        <f t="shared" si="17"/>
        <v/>
      </c>
    </row>
    <row r="575" spans="1:9" x14ac:dyDescent="0.2">
      <c r="A575" s="259" t="str">
        <f t="shared" si="16"/>
        <v/>
      </c>
      <c r="B575" s="420"/>
      <c r="C575" s="420"/>
      <c r="D575" s="420"/>
      <c r="E575" s="420"/>
      <c r="F575" s="420"/>
      <c r="G575" s="248"/>
      <c r="H575" s="247"/>
      <c r="I575" s="251" t="str">
        <f t="shared" si="17"/>
        <v/>
      </c>
    </row>
    <row r="576" spans="1:9" x14ac:dyDescent="0.2">
      <c r="A576" s="259" t="str">
        <f t="shared" si="16"/>
        <v/>
      </c>
      <c r="B576" s="420"/>
      <c r="C576" s="420"/>
      <c r="D576" s="420"/>
      <c r="E576" s="420"/>
      <c r="F576" s="420"/>
      <c r="G576" s="248"/>
      <c r="H576" s="247"/>
      <c r="I576" s="251" t="str">
        <f t="shared" si="17"/>
        <v/>
      </c>
    </row>
    <row r="577" spans="1:9" x14ac:dyDescent="0.2">
      <c r="A577" s="259" t="str">
        <f t="shared" si="16"/>
        <v/>
      </c>
      <c r="B577" s="420"/>
      <c r="C577" s="420"/>
      <c r="D577" s="420"/>
      <c r="E577" s="420"/>
      <c r="F577" s="420"/>
      <c r="G577" s="248"/>
      <c r="H577" s="247"/>
      <c r="I577" s="251" t="str">
        <f t="shared" si="17"/>
        <v/>
      </c>
    </row>
    <row r="578" spans="1:9" x14ac:dyDescent="0.2">
      <c r="A578" s="259" t="str">
        <f t="shared" si="16"/>
        <v/>
      </c>
      <c r="B578" s="420"/>
      <c r="C578" s="420"/>
      <c r="D578" s="420"/>
      <c r="E578" s="420"/>
      <c r="F578" s="420"/>
      <c r="G578" s="248"/>
      <c r="H578" s="247"/>
      <c r="I578" s="251" t="str">
        <f t="shared" si="17"/>
        <v/>
      </c>
    </row>
    <row r="579" spans="1:9" x14ac:dyDescent="0.2">
      <c r="A579" s="259" t="str">
        <f t="shared" si="16"/>
        <v/>
      </c>
      <c r="B579" s="420"/>
      <c r="C579" s="420"/>
      <c r="D579" s="420"/>
      <c r="E579" s="420"/>
      <c r="F579" s="420"/>
      <c r="G579" s="248"/>
      <c r="H579" s="247"/>
      <c r="I579" s="251" t="str">
        <f t="shared" si="17"/>
        <v/>
      </c>
    </row>
    <row r="580" spans="1:9" x14ac:dyDescent="0.2">
      <c r="A580" s="259" t="str">
        <f t="shared" si="16"/>
        <v/>
      </c>
      <c r="B580" s="420"/>
      <c r="C580" s="420"/>
      <c r="D580" s="420"/>
      <c r="E580" s="420"/>
      <c r="F580" s="420"/>
      <c r="G580" s="248"/>
      <c r="H580" s="247"/>
      <c r="I580" s="251" t="str">
        <f t="shared" si="17"/>
        <v/>
      </c>
    </row>
    <row r="581" spans="1:9" x14ac:dyDescent="0.2">
      <c r="A581" s="259" t="str">
        <f t="shared" si="16"/>
        <v/>
      </c>
      <c r="B581" s="420"/>
      <c r="C581" s="420"/>
      <c r="D581" s="420"/>
      <c r="E581" s="420"/>
      <c r="F581" s="420"/>
      <c r="G581" s="248"/>
      <c r="H581" s="247"/>
      <c r="I581" s="251" t="str">
        <f t="shared" si="17"/>
        <v/>
      </c>
    </row>
    <row r="582" spans="1:9" x14ac:dyDescent="0.2">
      <c r="A582" s="259" t="str">
        <f t="shared" si="16"/>
        <v/>
      </c>
      <c r="B582" s="420"/>
      <c r="C582" s="420"/>
      <c r="D582" s="420"/>
      <c r="E582" s="420"/>
      <c r="F582" s="420"/>
      <c r="G582" s="248"/>
      <c r="H582" s="247"/>
      <c r="I582" s="251" t="str">
        <f t="shared" si="17"/>
        <v/>
      </c>
    </row>
    <row r="583" spans="1:9" x14ac:dyDescent="0.2">
      <c r="A583" s="259" t="str">
        <f t="shared" si="16"/>
        <v/>
      </c>
      <c r="B583" s="420"/>
      <c r="C583" s="420"/>
      <c r="D583" s="420"/>
      <c r="E583" s="420"/>
      <c r="F583" s="420"/>
      <c r="G583" s="248"/>
      <c r="H583" s="247"/>
      <c r="I583" s="251" t="str">
        <f t="shared" si="17"/>
        <v/>
      </c>
    </row>
    <row r="584" spans="1:9" x14ac:dyDescent="0.2">
      <c r="A584" s="259" t="str">
        <f t="shared" si="16"/>
        <v/>
      </c>
      <c r="B584" s="420"/>
      <c r="C584" s="420"/>
      <c r="D584" s="420"/>
      <c r="E584" s="420"/>
      <c r="F584" s="420"/>
      <c r="G584" s="248"/>
      <c r="H584" s="247"/>
      <c r="I584" s="251" t="str">
        <f t="shared" si="17"/>
        <v/>
      </c>
    </row>
    <row r="585" spans="1:9" x14ac:dyDescent="0.2">
      <c r="A585" s="259" t="str">
        <f t="shared" si="16"/>
        <v/>
      </c>
      <c r="B585" s="420"/>
      <c r="C585" s="420"/>
      <c r="D585" s="420"/>
      <c r="E585" s="420"/>
      <c r="F585" s="420"/>
      <c r="G585" s="248"/>
      <c r="H585" s="247"/>
      <c r="I585" s="251" t="str">
        <f t="shared" si="17"/>
        <v/>
      </c>
    </row>
    <row r="586" spans="1:9" x14ac:dyDescent="0.2">
      <c r="A586" s="259" t="str">
        <f t="shared" si="16"/>
        <v/>
      </c>
      <c r="B586" s="420"/>
      <c r="C586" s="420"/>
      <c r="D586" s="420"/>
      <c r="E586" s="420"/>
      <c r="F586" s="420"/>
      <c r="G586" s="248"/>
      <c r="H586" s="247"/>
      <c r="I586" s="251" t="str">
        <f t="shared" si="17"/>
        <v/>
      </c>
    </row>
    <row r="587" spans="1:9" x14ac:dyDescent="0.2">
      <c r="A587" s="259" t="str">
        <f t="shared" si="16"/>
        <v/>
      </c>
      <c r="B587" s="420"/>
      <c r="C587" s="420"/>
      <c r="D587" s="420"/>
      <c r="E587" s="420"/>
      <c r="F587" s="420"/>
      <c r="G587" s="248"/>
      <c r="H587" s="247"/>
      <c r="I587" s="251" t="str">
        <f t="shared" si="17"/>
        <v/>
      </c>
    </row>
    <row r="588" spans="1:9" x14ac:dyDescent="0.2">
      <c r="A588" s="259" t="str">
        <f t="shared" si="16"/>
        <v/>
      </c>
      <c r="B588" s="420"/>
      <c r="C588" s="420"/>
      <c r="D588" s="420"/>
      <c r="E588" s="420"/>
      <c r="F588" s="420"/>
      <c r="G588" s="248"/>
      <c r="H588" s="247"/>
      <c r="I588" s="251" t="str">
        <f t="shared" si="17"/>
        <v/>
      </c>
    </row>
    <row r="589" spans="1:9" x14ac:dyDescent="0.2">
      <c r="A589" s="259" t="str">
        <f t="shared" si="16"/>
        <v/>
      </c>
      <c r="B589" s="420"/>
      <c r="C589" s="420"/>
      <c r="D589" s="420"/>
      <c r="E589" s="420"/>
      <c r="F589" s="420"/>
      <c r="G589" s="248"/>
      <c r="H589" s="247"/>
      <c r="I589" s="251" t="str">
        <f t="shared" si="17"/>
        <v/>
      </c>
    </row>
    <row r="590" spans="1:9" x14ac:dyDescent="0.2">
      <c r="A590" s="259" t="str">
        <f t="shared" si="16"/>
        <v/>
      </c>
      <c r="B590" s="420"/>
      <c r="C590" s="420"/>
      <c r="D590" s="420"/>
      <c r="E590" s="420"/>
      <c r="F590" s="420"/>
      <c r="G590" s="248"/>
      <c r="H590" s="247"/>
      <c r="I590" s="251" t="str">
        <f t="shared" si="17"/>
        <v/>
      </c>
    </row>
    <row r="591" spans="1:9" x14ac:dyDescent="0.2">
      <c r="A591" s="259" t="str">
        <f t="shared" ref="A591:A654" si="18">IF(COUNTA(B591:G591)&gt;0,ROW()-ROW($A$14),"")</f>
        <v/>
      </c>
      <c r="B591" s="420"/>
      <c r="C591" s="420"/>
      <c r="D591" s="420"/>
      <c r="E591" s="420"/>
      <c r="F591" s="420"/>
      <c r="G591" s="248"/>
      <c r="H591" s="247"/>
      <c r="I591" s="251" t="str">
        <f t="shared" si="17"/>
        <v/>
      </c>
    </row>
    <row r="592" spans="1:9" x14ac:dyDescent="0.2">
      <c r="A592" s="259" t="str">
        <f t="shared" si="18"/>
        <v/>
      </c>
      <c r="B592" s="420"/>
      <c r="C592" s="420"/>
      <c r="D592" s="420"/>
      <c r="E592" s="420"/>
      <c r="F592" s="420"/>
      <c r="G592" s="248"/>
      <c r="H592" s="247"/>
      <c r="I592" s="251" t="str">
        <f t="shared" ref="I592:I655" si="19">IF(A592=0,"",IF(AND(G592&gt;0,G592&lt;6),"Kinder bis 5 Jahre",IF(AND(G592&gt;=6,G592&lt;14),"Kinder 6 bis 13 Jahre",IF(AND(G592&gt;=14,G592&lt;18),"Jugendliche 14 bis 17 Jahre",IF(G592&gt;=18,"Erwachsene","")))))</f>
        <v/>
      </c>
    </row>
    <row r="593" spans="1:9" x14ac:dyDescent="0.2">
      <c r="A593" s="259" t="str">
        <f t="shared" si="18"/>
        <v/>
      </c>
      <c r="B593" s="420"/>
      <c r="C593" s="420"/>
      <c r="D593" s="420"/>
      <c r="E593" s="420"/>
      <c r="F593" s="420"/>
      <c r="G593" s="248"/>
      <c r="H593" s="247"/>
      <c r="I593" s="251" t="str">
        <f t="shared" si="19"/>
        <v/>
      </c>
    </row>
    <row r="594" spans="1:9" x14ac:dyDescent="0.2">
      <c r="A594" s="259" t="str">
        <f t="shared" si="18"/>
        <v/>
      </c>
      <c r="B594" s="420"/>
      <c r="C594" s="420"/>
      <c r="D594" s="420"/>
      <c r="E594" s="420"/>
      <c r="F594" s="420"/>
      <c r="G594" s="248"/>
      <c r="H594" s="247"/>
      <c r="I594" s="251" t="str">
        <f t="shared" si="19"/>
        <v/>
      </c>
    </row>
    <row r="595" spans="1:9" x14ac:dyDescent="0.2">
      <c r="A595" s="259" t="str">
        <f t="shared" si="18"/>
        <v/>
      </c>
      <c r="B595" s="420"/>
      <c r="C595" s="420"/>
      <c r="D595" s="420"/>
      <c r="E595" s="420"/>
      <c r="F595" s="420"/>
      <c r="G595" s="248"/>
      <c r="H595" s="247"/>
      <c r="I595" s="251" t="str">
        <f t="shared" si="19"/>
        <v/>
      </c>
    </row>
    <row r="596" spans="1:9" x14ac:dyDescent="0.2">
      <c r="A596" s="259" t="str">
        <f t="shared" si="18"/>
        <v/>
      </c>
      <c r="B596" s="420"/>
      <c r="C596" s="420"/>
      <c r="D596" s="420"/>
      <c r="E596" s="420"/>
      <c r="F596" s="420"/>
      <c r="G596" s="248"/>
      <c r="H596" s="247"/>
      <c r="I596" s="251" t="str">
        <f t="shared" si="19"/>
        <v/>
      </c>
    </row>
    <row r="597" spans="1:9" x14ac:dyDescent="0.2">
      <c r="A597" s="259" t="str">
        <f t="shared" si="18"/>
        <v/>
      </c>
      <c r="B597" s="420"/>
      <c r="C597" s="420"/>
      <c r="D597" s="420"/>
      <c r="E597" s="420"/>
      <c r="F597" s="420"/>
      <c r="G597" s="248"/>
      <c r="H597" s="247"/>
      <c r="I597" s="251" t="str">
        <f t="shared" si="19"/>
        <v/>
      </c>
    </row>
    <row r="598" spans="1:9" x14ac:dyDescent="0.2">
      <c r="A598" s="259" t="str">
        <f t="shared" si="18"/>
        <v/>
      </c>
      <c r="B598" s="420"/>
      <c r="C598" s="420"/>
      <c r="D598" s="420"/>
      <c r="E598" s="420"/>
      <c r="F598" s="420"/>
      <c r="G598" s="248"/>
      <c r="H598" s="247"/>
      <c r="I598" s="251" t="str">
        <f t="shared" si="19"/>
        <v/>
      </c>
    </row>
    <row r="599" spans="1:9" x14ac:dyDescent="0.2">
      <c r="A599" s="259" t="str">
        <f t="shared" si="18"/>
        <v/>
      </c>
      <c r="B599" s="420"/>
      <c r="C599" s="420"/>
      <c r="D599" s="420"/>
      <c r="E599" s="420"/>
      <c r="F599" s="420"/>
      <c r="G599" s="248"/>
      <c r="H599" s="247"/>
      <c r="I599" s="251" t="str">
        <f t="shared" si="19"/>
        <v/>
      </c>
    </row>
    <row r="600" spans="1:9" x14ac:dyDescent="0.2">
      <c r="A600" s="259" t="str">
        <f t="shared" si="18"/>
        <v/>
      </c>
      <c r="B600" s="420"/>
      <c r="C600" s="420"/>
      <c r="D600" s="420"/>
      <c r="E600" s="420"/>
      <c r="F600" s="420"/>
      <c r="G600" s="248"/>
      <c r="H600" s="247"/>
      <c r="I600" s="251" t="str">
        <f t="shared" si="19"/>
        <v/>
      </c>
    </row>
    <row r="601" spans="1:9" x14ac:dyDescent="0.2">
      <c r="A601" s="259" t="str">
        <f t="shared" si="18"/>
        <v/>
      </c>
      <c r="B601" s="420"/>
      <c r="C601" s="420"/>
      <c r="D601" s="420"/>
      <c r="E601" s="420"/>
      <c r="F601" s="420"/>
      <c r="G601" s="248"/>
      <c r="H601" s="247"/>
      <c r="I601" s="251" t="str">
        <f t="shared" si="19"/>
        <v/>
      </c>
    </row>
    <row r="602" spans="1:9" x14ac:dyDescent="0.2">
      <c r="A602" s="259" t="str">
        <f t="shared" si="18"/>
        <v/>
      </c>
      <c r="B602" s="420"/>
      <c r="C602" s="420"/>
      <c r="D602" s="420"/>
      <c r="E602" s="420"/>
      <c r="F602" s="420"/>
      <c r="G602" s="248"/>
      <c r="H602" s="247"/>
      <c r="I602" s="251" t="str">
        <f t="shared" si="19"/>
        <v/>
      </c>
    </row>
    <row r="603" spans="1:9" x14ac:dyDescent="0.2">
      <c r="A603" s="259" t="str">
        <f t="shared" si="18"/>
        <v/>
      </c>
      <c r="B603" s="420"/>
      <c r="C603" s="420"/>
      <c r="D603" s="420"/>
      <c r="E603" s="420"/>
      <c r="F603" s="420"/>
      <c r="G603" s="248"/>
      <c r="H603" s="247"/>
      <c r="I603" s="251" t="str">
        <f t="shared" si="19"/>
        <v/>
      </c>
    </row>
    <row r="604" spans="1:9" x14ac:dyDescent="0.2">
      <c r="A604" s="259" t="str">
        <f t="shared" si="18"/>
        <v/>
      </c>
      <c r="B604" s="420"/>
      <c r="C604" s="420"/>
      <c r="D604" s="420"/>
      <c r="E604" s="420"/>
      <c r="F604" s="420"/>
      <c r="G604" s="248"/>
      <c r="H604" s="247"/>
      <c r="I604" s="251" t="str">
        <f t="shared" si="19"/>
        <v/>
      </c>
    </row>
    <row r="605" spans="1:9" x14ac:dyDescent="0.2">
      <c r="A605" s="259" t="str">
        <f t="shared" si="18"/>
        <v/>
      </c>
      <c r="B605" s="420"/>
      <c r="C605" s="420"/>
      <c r="D605" s="420"/>
      <c r="E605" s="420"/>
      <c r="F605" s="420"/>
      <c r="G605" s="248"/>
      <c r="H605" s="247"/>
      <c r="I605" s="251" t="str">
        <f t="shared" si="19"/>
        <v/>
      </c>
    </row>
    <row r="606" spans="1:9" x14ac:dyDescent="0.2">
      <c r="A606" s="259" t="str">
        <f t="shared" si="18"/>
        <v/>
      </c>
      <c r="B606" s="420"/>
      <c r="C606" s="420"/>
      <c r="D606" s="420"/>
      <c r="E606" s="420"/>
      <c r="F606" s="420"/>
      <c r="G606" s="248"/>
      <c r="H606" s="247"/>
      <c r="I606" s="251" t="str">
        <f t="shared" si="19"/>
        <v/>
      </c>
    </row>
    <row r="607" spans="1:9" x14ac:dyDescent="0.2">
      <c r="A607" s="259" t="str">
        <f t="shared" si="18"/>
        <v/>
      </c>
      <c r="B607" s="420"/>
      <c r="C607" s="420"/>
      <c r="D607" s="420"/>
      <c r="E607" s="420"/>
      <c r="F607" s="420"/>
      <c r="G607" s="248"/>
      <c r="H607" s="247"/>
      <c r="I607" s="251" t="str">
        <f t="shared" si="19"/>
        <v/>
      </c>
    </row>
    <row r="608" spans="1:9" x14ac:dyDescent="0.2">
      <c r="A608" s="259" t="str">
        <f t="shared" si="18"/>
        <v/>
      </c>
      <c r="B608" s="420"/>
      <c r="C608" s="420"/>
      <c r="D608" s="420"/>
      <c r="E608" s="420"/>
      <c r="F608" s="420"/>
      <c r="G608" s="248"/>
      <c r="H608" s="247"/>
      <c r="I608" s="251" t="str">
        <f t="shared" si="19"/>
        <v/>
      </c>
    </row>
    <row r="609" spans="1:9" x14ac:dyDescent="0.2">
      <c r="A609" s="259" t="str">
        <f t="shared" si="18"/>
        <v/>
      </c>
      <c r="B609" s="420"/>
      <c r="C609" s="420"/>
      <c r="D609" s="420"/>
      <c r="E609" s="420"/>
      <c r="F609" s="420"/>
      <c r="G609" s="248"/>
      <c r="H609" s="247"/>
      <c r="I609" s="251" t="str">
        <f t="shared" si="19"/>
        <v/>
      </c>
    </row>
    <row r="610" spans="1:9" x14ac:dyDescent="0.2">
      <c r="A610" s="259" t="str">
        <f t="shared" si="18"/>
        <v/>
      </c>
      <c r="B610" s="420"/>
      <c r="C610" s="420"/>
      <c r="D610" s="420"/>
      <c r="E610" s="420"/>
      <c r="F610" s="420"/>
      <c r="G610" s="248"/>
      <c r="H610" s="247"/>
      <c r="I610" s="251" t="str">
        <f t="shared" si="19"/>
        <v/>
      </c>
    </row>
    <row r="611" spans="1:9" x14ac:dyDescent="0.2">
      <c r="A611" s="259" t="str">
        <f t="shared" si="18"/>
        <v/>
      </c>
      <c r="B611" s="420"/>
      <c r="C611" s="420"/>
      <c r="D611" s="420"/>
      <c r="E611" s="420"/>
      <c r="F611" s="420"/>
      <c r="G611" s="248"/>
      <c r="H611" s="247"/>
      <c r="I611" s="251" t="str">
        <f t="shared" si="19"/>
        <v/>
      </c>
    </row>
    <row r="612" spans="1:9" x14ac:dyDescent="0.2">
      <c r="A612" s="259" t="str">
        <f t="shared" si="18"/>
        <v/>
      </c>
      <c r="B612" s="420"/>
      <c r="C612" s="420"/>
      <c r="D612" s="420"/>
      <c r="E612" s="420"/>
      <c r="F612" s="420"/>
      <c r="G612" s="248"/>
      <c r="H612" s="247"/>
      <c r="I612" s="251" t="str">
        <f t="shared" si="19"/>
        <v/>
      </c>
    </row>
    <row r="613" spans="1:9" x14ac:dyDescent="0.2">
      <c r="A613" s="259" t="str">
        <f t="shared" si="18"/>
        <v/>
      </c>
      <c r="B613" s="420"/>
      <c r="C613" s="420"/>
      <c r="D613" s="420"/>
      <c r="E613" s="420"/>
      <c r="F613" s="420"/>
      <c r="G613" s="248"/>
      <c r="H613" s="247"/>
      <c r="I613" s="251" t="str">
        <f t="shared" si="19"/>
        <v/>
      </c>
    </row>
    <row r="614" spans="1:9" x14ac:dyDescent="0.2">
      <c r="A614" s="259" t="str">
        <f t="shared" si="18"/>
        <v/>
      </c>
      <c r="B614" s="420"/>
      <c r="C614" s="420"/>
      <c r="D614" s="420"/>
      <c r="E614" s="420"/>
      <c r="F614" s="420"/>
      <c r="G614" s="248"/>
      <c r="H614" s="247"/>
      <c r="I614" s="251" t="str">
        <f t="shared" si="19"/>
        <v/>
      </c>
    </row>
    <row r="615" spans="1:9" x14ac:dyDescent="0.2">
      <c r="A615" s="259" t="str">
        <f t="shared" si="18"/>
        <v/>
      </c>
      <c r="B615" s="420"/>
      <c r="C615" s="420"/>
      <c r="D615" s="420"/>
      <c r="E615" s="420"/>
      <c r="F615" s="420"/>
      <c r="G615" s="248"/>
      <c r="H615" s="247"/>
      <c r="I615" s="251" t="str">
        <f t="shared" si="19"/>
        <v/>
      </c>
    </row>
    <row r="616" spans="1:9" x14ac:dyDescent="0.2">
      <c r="A616" s="259" t="str">
        <f t="shared" si="18"/>
        <v/>
      </c>
      <c r="B616" s="420"/>
      <c r="C616" s="420"/>
      <c r="D616" s="420"/>
      <c r="E616" s="420"/>
      <c r="F616" s="420"/>
      <c r="G616" s="248"/>
      <c r="H616" s="247"/>
      <c r="I616" s="251" t="str">
        <f t="shared" si="19"/>
        <v/>
      </c>
    </row>
    <row r="617" spans="1:9" x14ac:dyDescent="0.2">
      <c r="A617" s="259" t="str">
        <f t="shared" si="18"/>
        <v/>
      </c>
      <c r="B617" s="420"/>
      <c r="C617" s="420"/>
      <c r="D617" s="420"/>
      <c r="E617" s="420"/>
      <c r="F617" s="420"/>
      <c r="G617" s="248"/>
      <c r="H617" s="247"/>
      <c r="I617" s="251" t="str">
        <f t="shared" si="19"/>
        <v/>
      </c>
    </row>
    <row r="618" spans="1:9" x14ac:dyDescent="0.2">
      <c r="A618" s="259" t="str">
        <f t="shared" si="18"/>
        <v/>
      </c>
      <c r="B618" s="420"/>
      <c r="C618" s="420"/>
      <c r="D618" s="420"/>
      <c r="E618" s="420"/>
      <c r="F618" s="420"/>
      <c r="G618" s="248"/>
      <c r="H618" s="247"/>
      <c r="I618" s="251" t="str">
        <f t="shared" si="19"/>
        <v/>
      </c>
    </row>
    <row r="619" spans="1:9" x14ac:dyDescent="0.2">
      <c r="A619" s="259" t="str">
        <f t="shared" si="18"/>
        <v/>
      </c>
      <c r="B619" s="420"/>
      <c r="C619" s="420"/>
      <c r="D619" s="420"/>
      <c r="E619" s="420"/>
      <c r="F619" s="420"/>
      <c r="G619" s="248"/>
      <c r="H619" s="247"/>
      <c r="I619" s="251" t="str">
        <f t="shared" si="19"/>
        <v/>
      </c>
    </row>
    <row r="620" spans="1:9" x14ac:dyDescent="0.2">
      <c r="A620" s="259" t="str">
        <f t="shared" si="18"/>
        <v/>
      </c>
      <c r="B620" s="420"/>
      <c r="C620" s="420"/>
      <c r="D620" s="420"/>
      <c r="E620" s="420"/>
      <c r="F620" s="420"/>
      <c r="G620" s="248"/>
      <c r="H620" s="247"/>
      <c r="I620" s="251" t="str">
        <f t="shared" si="19"/>
        <v/>
      </c>
    </row>
    <row r="621" spans="1:9" x14ac:dyDescent="0.2">
      <c r="A621" s="259" t="str">
        <f t="shared" si="18"/>
        <v/>
      </c>
      <c r="B621" s="420"/>
      <c r="C621" s="420"/>
      <c r="D621" s="420"/>
      <c r="E621" s="420"/>
      <c r="F621" s="420"/>
      <c r="G621" s="248"/>
      <c r="H621" s="247"/>
      <c r="I621" s="251" t="str">
        <f t="shared" si="19"/>
        <v/>
      </c>
    </row>
    <row r="622" spans="1:9" x14ac:dyDescent="0.2">
      <c r="A622" s="259" t="str">
        <f t="shared" si="18"/>
        <v/>
      </c>
      <c r="B622" s="420"/>
      <c r="C622" s="420"/>
      <c r="D622" s="420"/>
      <c r="E622" s="420"/>
      <c r="F622" s="420"/>
      <c r="G622" s="248"/>
      <c r="H622" s="247"/>
      <c r="I622" s="251" t="str">
        <f t="shared" si="19"/>
        <v/>
      </c>
    </row>
    <row r="623" spans="1:9" x14ac:dyDescent="0.2">
      <c r="A623" s="259" t="str">
        <f t="shared" si="18"/>
        <v/>
      </c>
      <c r="B623" s="420"/>
      <c r="C623" s="420"/>
      <c r="D623" s="420"/>
      <c r="E623" s="420"/>
      <c r="F623" s="420"/>
      <c r="G623" s="248"/>
      <c r="H623" s="247"/>
      <c r="I623" s="251" t="str">
        <f t="shared" si="19"/>
        <v/>
      </c>
    </row>
    <row r="624" spans="1:9" x14ac:dyDescent="0.2">
      <c r="A624" s="259" t="str">
        <f t="shared" si="18"/>
        <v/>
      </c>
      <c r="B624" s="420"/>
      <c r="C624" s="420"/>
      <c r="D624" s="420"/>
      <c r="E624" s="420"/>
      <c r="F624" s="420"/>
      <c r="G624" s="248"/>
      <c r="H624" s="247"/>
      <c r="I624" s="251" t="str">
        <f t="shared" si="19"/>
        <v/>
      </c>
    </row>
    <row r="625" spans="1:9" x14ac:dyDescent="0.2">
      <c r="A625" s="259" t="str">
        <f t="shared" si="18"/>
        <v/>
      </c>
      <c r="B625" s="420"/>
      <c r="C625" s="420"/>
      <c r="D625" s="420"/>
      <c r="E625" s="420"/>
      <c r="F625" s="420"/>
      <c r="G625" s="248"/>
      <c r="H625" s="247"/>
      <c r="I625" s="251" t="str">
        <f t="shared" si="19"/>
        <v/>
      </c>
    </row>
    <row r="626" spans="1:9" x14ac:dyDescent="0.2">
      <c r="A626" s="259" t="str">
        <f t="shared" si="18"/>
        <v/>
      </c>
      <c r="B626" s="420"/>
      <c r="C626" s="420"/>
      <c r="D626" s="420"/>
      <c r="E626" s="420"/>
      <c r="F626" s="420"/>
      <c r="G626" s="248"/>
      <c r="H626" s="247"/>
      <c r="I626" s="251" t="str">
        <f t="shared" si="19"/>
        <v/>
      </c>
    </row>
    <row r="627" spans="1:9" x14ac:dyDescent="0.2">
      <c r="A627" s="259" t="str">
        <f t="shared" si="18"/>
        <v/>
      </c>
      <c r="B627" s="420"/>
      <c r="C627" s="420"/>
      <c r="D627" s="420"/>
      <c r="E627" s="420"/>
      <c r="F627" s="420"/>
      <c r="G627" s="248"/>
      <c r="H627" s="247"/>
      <c r="I627" s="251" t="str">
        <f t="shared" si="19"/>
        <v/>
      </c>
    </row>
    <row r="628" spans="1:9" x14ac:dyDescent="0.2">
      <c r="A628" s="259" t="str">
        <f t="shared" si="18"/>
        <v/>
      </c>
      <c r="B628" s="420"/>
      <c r="C628" s="420"/>
      <c r="D628" s="420"/>
      <c r="E628" s="420"/>
      <c r="F628" s="420"/>
      <c r="G628" s="248"/>
      <c r="H628" s="247"/>
      <c r="I628" s="251" t="str">
        <f t="shared" si="19"/>
        <v/>
      </c>
    </row>
    <row r="629" spans="1:9" x14ac:dyDescent="0.2">
      <c r="A629" s="259" t="str">
        <f t="shared" si="18"/>
        <v/>
      </c>
      <c r="B629" s="420"/>
      <c r="C629" s="420"/>
      <c r="D629" s="420"/>
      <c r="E629" s="420"/>
      <c r="F629" s="420"/>
      <c r="G629" s="248"/>
      <c r="H629" s="247"/>
      <c r="I629" s="251" t="str">
        <f t="shared" si="19"/>
        <v/>
      </c>
    </row>
    <row r="630" spans="1:9" x14ac:dyDescent="0.2">
      <c r="A630" s="259" t="str">
        <f t="shared" si="18"/>
        <v/>
      </c>
      <c r="B630" s="420"/>
      <c r="C630" s="420"/>
      <c r="D630" s="420"/>
      <c r="E630" s="420"/>
      <c r="F630" s="420"/>
      <c r="G630" s="248"/>
      <c r="H630" s="247"/>
      <c r="I630" s="251" t="str">
        <f t="shared" si="19"/>
        <v/>
      </c>
    </row>
    <row r="631" spans="1:9" x14ac:dyDescent="0.2">
      <c r="A631" s="259" t="str">
        <f t="shared" si="18"/>
        <v/>
      </c>
      <c r="B631" s="420"/>
      <c r="C631" s="420"/>
      <c r="D631" s="420"/>
      <c r="E631" s="420"/>
      <c r="F631" s="420"/>
      <c r="G631" s="248"/>
      <c r="H631" s="247"/>
      <c r="I631" s="251" t="str">
        <f t="shared" si="19"/>
        <v/>
      </c>
    </row>
    <row r="632" spans="1:9" x14ac:dyDescent="0.2">
      <c r="A632" s="259" t="str">
        <f t="shared" si="18"/>
        <v/>
      </c>
      <c r="B632" s="420"/>
      <c r="C632" s="420"/>
      <c r="D632" s="420"/>
      <c r="E632" s="420"/>
      <c r="F632" s="420"/>
      <c r="G632" s="248"/>
      <c r="H632" s="247"/>
      <c r="I632" s="251" t="str">
        <f t="shared" si="19"/>
        <v/>
      </c>
    </row>
    <row r="633" spans="1:9" x14ac:dyDescent="0.2">
      <c r="A633" s="259" t="str">
        <f t="shared" si="18"/>
        <v/>
      </c>
      <c r="B633" s="420"/>
      <c r="C633" s="420"/>
      <c r="D633" s="420"/>
      <c r="E633" s="420"/>
      <c r="F633" s="420"/>
      <c r="G633" s="248"/>
      <c r="H633" s="247"/>
      <c r="I633" s="251" t="str">
        <f t="shared" si="19"/>
        <v/>
      </c>
    </row>
    <row r="634" spans="1:9" x14ac:dyDescent="0.2">
      <c r="A634" s="259" t="str">
        <f t="shared" si="18"/>
        <v/>
      </c>
      <c r="B634" s="420"/>
      <c r="C634" s="420"/>
      <c r="D634" s="420"/>
      <c r="E634" s="420"/>
      <c r="F634" s="420"/>
      <c r="G634" s="248"/>
      <c r="H634" s="247"/>
      <c r="I634" s="251" t="str">
        <f t="shared" si="19"/>
        <v/>
      </c>
    </row>
    <row r="635" spans="1:9" x14ac:dyDescent="0.2">
      <c r="A635" s="259" t="str">
        <f t="shared" si="18"/>
        <v/>
      </c>
      <c r="B635" s="420"/>
      <c r="C635" s="420"/>
      <c r="D635" s="420"/>
      <c r="E635" s="420"/>
      <c r="F635" s="420"/>
      <c r="G635" s="248"/>
      <c r="H635" s="247"/>
      <c r="I635" s="251" t="str">
        <f t="shared" si="19"/>
        <v/>
      </c>
    </row>
    <row r="636" spans="1:9" x14ac:dyDescent="0.2">
      <c r="A636" s="259" t="str">
        <f t="shared" si="18"/>
        <v/>
      </c>
      <c r="B636" s="420"/>
      <c r="C636" s="420"/>
      <c r="D636" s="420"/>
      <c r="E636" s="420"/>
      <c r="F636" s="420"/>
      <c r="G636" s="248"/>
      <c r="H636" s="247"/>
      <c r="I636" s="251" t="str">
        <f t="shared" si="19"/>
        <v/>
      </c>
    </row>
    <row r="637" spans="1:9" x14ac:dyDescent="0.2">
      <c r="A637" s="259" t="str">
        <f t="shared" si="18"/>
        <v/>
      </c>
      <c r="B637" s="420"/>
      <c r="C637" s="420"/>
      <c r="D637" s="420"/>
      <c r="E637" s="420"/>
      <c r="F637" s="420"/>
      <c r="G637" s="248"/>
      <c r="H637" s="247"/>
      <c r="I637" s="251" t="str">
        <f t="shared" si="19"/>
        <v/>
      </c>
    </row>
    <row r="638" spans="1:9" x14ac:dyDescent="0.2">
      <c r="A638" s="259" t="str">
        <f t="shared" si="18"/>
        <v/>
      </c>
      <c r="B638" s="420"/>
      <c r="C638" s="420"/>
      <c r="D638" s="420"/>
      <c r="E638" s="420"/>
      <c r="F638" s="420"/>
      <c r="G638" s="248"/>
      <c r="H638" s="247"/>
      <c r="I638" s="251" t="str">
        <f t="shared" si="19"/>
        <v/>
      </c>
    </row>
    <row r="639" spans="1:9" x14ac:dyDescent="0.2">
      <c r="A639" s="259" t="str">
        <f t="shared" si="18"/>
        <v/>
      </c>
      <c r="B639" s="420"/>
      <c r="C639" s="420"/>
      <c r="D639" s="420"/>
      <c r="E639" s="420"/>
      <c r="F639" s="420"/>
      <c r="G639" s="248"/>
      <c r="H639" s="247"/>
      <c r="I639" s="251" t="str">
        <f t="shared" si="19"/>
        <v/>
      </c>
    </row>
    <row r="640" spans="1:9" x14ac:dyDescent="0.2">
      <c r="A640" s="259" t="str">
        <f t="shared" si="18"/>
        <v/>
      </c>
      <c r="B640" s="420"/>
      <c r="C640" s="420"/>
      <c r="D640" s="420"/>
      <c r="E640" s="420"/>
      <c r="F640" s="420"/>
      <c r="G640" s="248"/>
      <c r="H640" s="247"/>
      <c r="I640" s="251" t="str">
        <f t="shared" si="19"/>
        <v/>
      </c>
    </row>
    <row r="641" spans="1:9" x14ac:dyDescent="0.2">
      <c r="A641" s="259" t="str">
        <f t="shared" si="18"/>
        <v/>
      </c>
      <c r="B641" s="420"/>
      <c r="C641" s="420"/>
      <c r="D641" s="420"/>
      <c r="E641" s="420"/>
      <c r="F641" s="420"/>
      <c r="G641" s="248"/>
      <c r="H641" s="247"/>
      <c r="I641" s="251" t="str">
        <f t="shared" si="19"/>
        <v/>
      </c>
    </row>
    <row r="642" spans="1:9" x14ac:dyDescent="0.2">
      <c r="A642" s="259" t="str">
        <f t="shared" si="18"/>
        <v/>
      </c>
      <c r="B642" s="420"/>
      <c r="C642" s="420"/>
      <c r="D642" s="420"/>
      <c r="E642" s="420"/>
      <c r="F642" s="420"/>
      <c r="G642" s="248"/>
      <c r="H642" s="247"/>
      <c r="I642" s="251" t="str">
        <f t="shared" si="19"/>
        <v/>
      </c>
    </row>
    <row r="643" spans="1:9" x14ac:dyDescent="0.2">
      <c r="A643" s="259" t="str">
        <f t="shared" si="18"/>
        <v/>
      </c>
      <c r="B643" s="420"/>
      <c r="C643" s="420"/>
      <c r="D643" s="420"/>
      <c r="E643" s="420"/>
      <c r="F643" s="420"/>
      <c r="G643" s="248"/>
      <c r="H643" s="247"/>
      <c r="I643" s="251" t="str">
        <f t="shared" si="19"/>
        <v/>
      </c>
    </row>
    <row r="644" spans="1:9" x14ac:dyDescent="0.2">
      <c r="A644" s="259" t="str">
        <f t="shared" si="18"/>
        <v/>
      </c>
      <c r="B644" s="420"/>
      <c r="C644" s="420"/>
      <c r="D644" s="420"/>
      <c r="E644" s="420"/>
      <c r="F644" s="420"/>
      <c r="G644" s="248"/>
      <c r="H644" s="247"/>
      <c r="I644" s="251" t="str">
        <f t="shared" si="19"/>
        <v/>
      </c>
    </row>
    <row r="645" spans="1:9" x14ac:dyDescent="0.2">
      <c r="A645" s="259" t="str">
        <f t="shared" si="18"/>
        <v/>
      </c>
      <c r="B645" s="420"/>
      <c r="C645" s="420"/>
      <c r="D645" s="420"/>
      <c r="E645" s="420"/>
      <c r="F645" s="420"/>
      <c r="G645" s="248"/>
      <c r="H645" s="247"/>
      <c r="I645" s="251" t="str">
        <f t="shared" si="19"/>
        <v/>
      </c>
    </row>
    <row r="646" spans="1:9" x14ac:dyDescent="0.2">
      <c r="A646" s="259" t="str">
        <f t="shared" si="18"/>
        <v/>
      </c>
      <c r="B646" s="420"/>
      <c r="C646" s="420"/>
      <c r="D646" s="420"/>
      <c r="E646" s="420"/>
      <c r="F646" s="420"/>
      <c r="G646" s="248"/>
      <c r="H646" s="247"/>
      <c r="I646" s="251" t="str">
        <f t="shared" si="19"/>
        <v/>
      </c>
    </row>
    <row r="647" spans="1:9" x14ac:dyDescent="0.2">
      <c r="A647" s="259" t="str">
        <f t="shared" si="18"/>
        <v/>
      </c>
      <c r="B647" s="420"/>
      <c r="C647" s="420"/>
      <c r="D647" s="420"/>
      <c r="E647" s="420"/>
      <c r="F647" s="420"/>
      <c r="G647" s="248"/>
      <c r="H647" s="247"/>
      <c r="I647" s="251" t="str">
        <f t="shared" si="19"/>
        <v/>
      </c>
    </row>
    <row r="648" spans="1:9" x14ac:dyDescent="0.2">
      <c r="A648" s="259" t="str">
        <f t="shared" si="18"/>
        <v/>
      </c>
      <c r="B648" s="420"/>
      <c r="C648" s="420"/>
      <c r="D648" s="420"/>
      <c r="E648" s="420"/>
      <c r="F648" s="420"/>
      <c r="G648" s="248"/>
      <c r="H648" s="247"/>
      <c r="I648" s="251" t="str">
        <f t="shared" si="19"/>
        <v/>
      </c>
    </row>
    <row r="649" spans="1:9" x14ac:dyDescent="0.2">
      <c r="A649" s="259" t="str">
        <f t="shared" si="18"/>
        <v/>
      </c>
      <c r="B649" s="420"/>
      <c r="C649" s="420"/>
      <c r="D649" s="420"/>
      <c r="E649" s="420"/>
      <c r="F649" s="420"/>
      <c r="G649" s="248"/>
      <c r="H649" s="247"/>
      <c r="I649" s="251" t="str">
        <f t="shared" si="19"/>
        <v/>
      </c>
    </row>
    <row r="650" spans="1:9" x14ac:dyDescent="0.2">
      <c r="A650" s="259" t="str">
        <f t="shared" si="18"/>
        <v/>
      </c>
      <c r="B650" s="420"/>
      <c r="C650" s="420"/>
      <c r="D650" s="420"/>
      <c r="E650" s="420"/>
      <c r="F650" s="420"/>
      <c r="G650" s="248"/>
      <c r="H650" s="247"/>
      <c r="I650" s="251" t="str">
        <f t="shared" si="19"/>
        <v/>
      </c>
    </row>
    <row r="651" spans="1:9" x14ac:dyDescent="0.2">
      <c r="A651" s="259" t="str">
        <f t="shared" si="18"/>
        <v/>
      </c>
      <c r="B651" s="420"/>
      <c r="C651" s="420"/>
      <c r="D651" s="420"/>
      <c r="E651" s="420"/>
      <c r="F651" s="420"/>
      <c r="G651" s="248"/>
      <c r="H651" s="247"/>
      <c r="I651" s="251" t="str">
        <f t="shared" si="19"/>
        <v/>
      </c>
    </row>
    <row r="652" spans="1:9" x14ac:dyDescent="0.2">
      <c r="A652" s="259" t="str">
        <f t="shared" si="18"/>
        <v/>
      </c>
      <c r="B652" s="420"/>
      <c r="C652" s="420"/>
      <c r="D652" s="420"/>
      <c r="E652" s="420"/>
      <c r="F652" s="420"/>
      <c r="G652" s="248"/>
      <c r="H652" s="247"/>
      <c r="I652" s="251" t="str">
        <f t="shared" si="19"/>
        <v/>
      </c>
    </row>
    <row r="653" spans="1:9" x14ac:dyDescent="0.2">
      <c r="A653" s="259" t="str">
        <f t="shared" si="18"/>
        <v/>
      </c>
      <c r="B653" s="420"/>
      <c r="C653" s="420"/>
      <c r="D653" s="420"/>
      <c r="E653" s="420"/>
      <c r="F653" s="420"/>
      <c r="G653" s="248"/>
      <c r="H653" s="247"/>
      <c r="I653" s="251" t="str">
        <f t="shared" si="19"/>
        <v/>
      </c>
    </row>
    <row r="654" spans="1:9" x14ac:dyDescent="0.2">
      <c r="A654" s="259" t="str">
        <f t="shared" si="18"/>
        <v/>
      </c>
      <c r="B654" s="420"/>
      <c r="C654" s="420"/>
      <c r="D654" s="420"/>
      <c r="E654" s="420"/>
      <c r="F654" s="420"/>
      <c r="G654" s="248"/>
      <c r="H654" s="247"/>
      <c r="I654" s="251" t="str">
        <f t="shared" si="19"/>
        <v/>
      </c>
    </row>
    <row r="655" spans="1:9" x14ac:dyDescent="0.2">
      <c r="A655" s="259" t="str">
        <f t="shared" ref="A655:A718" si="20">IF(COUNTA(B655:G655)&gt;0,ROW()-ROW($A$14),"")</f>
        <v/>
      </c>
      <c r="B655" s="420"/>
      <c r="C655" s="420"/>
      <c r="D655" s="420"/>
      <c r="E655" s="420"/>
      <c r="F655" s="420"/>
      <c r="G655" s="248"/>
      <c r="H655" s="247"/>
      <c r="I655" s="251" t="str">
        <f t="shared" si="19"/>
        <v/>
      </c>
    </row>
    <row r="656" spans="1:9" x14ac:dyDescent="0.2">
      <c r="A656" s="259" t="str">
        <f t="shared" si="20"/>
        <v/>
      </c>
      <c r="B656" s="420"/>
      <c r="C656" s="420"/>
      <c r="D656" s="420"/>
      <c r="E656" s="420"/>
      <c r="F656" s="420"/>
      <c r="G656" s="248"/>
      <c r="H656" s="247"/>
      <c r="I656" s="251" t="str">
        <f t="shared" ref="I656:I719" si="21">IF(A656=0,"",IF(AND(G656&gt;0,G656&lt;6),"Kinder bis 5 Jahre",IF(AND(G656&gt;=6,G656&lt;14),"Kinder 6 bis 13 Jahre",IF(AND(G656&gt;=14,G656&lt;18),"Jugendliche 14 bis 17 Jahre",IF(G656&gt;=18,"Erwachsene","")))))</f>
        <v/>
      </c>
    </row>
    <row r="657" spans="1:9" x14ac:dyDescent="0.2">
      <c r="A657" s="259" t="str">
        <f t="shared" si="20"/>
        <v/>
      </c>
      <c r="B657" s="420"/>
      <c r="C657" s="420"/>
      <c r="D657" s="420"/>
      <c r="E657" s="420"/>
      <c r="F657" s="420"/>
      <c r="G657" s="248"/>
      <c r="H657" s="247"/>
      <c r="I657" s="251" t="str">
        <f t="shared" si="21"/>
        <v/>
      </c>
    </row>
    <row r="658" spans="1:9" x14ac:dyDescent="0.2">
      <c r="A658" s="259" t="str">
        <f t="shared" si="20"/>
        <v/>
      </c>
      <c r="B658" s="420"/>
      <c r="C658" s="420"/>
      <c r="D658" s="420"/>
      <c r="E658" s="420"/>
      <c r="F658" s="420"/>
      <c r="G658" s="248"/>
      <c r="H658" s="247"/>
      <c r="I658" s="251" t="str">
        <f t="shared" si="21"/>
        <v/>
      </c>
    </row>
    <row r="659" spans="1:9" x14ac:dyDescent="0.2">
      <c r="A659" s="259" t="str">
        <f t="shared" si="20"/>
        <v/>
      </c>
      <c r="B659" s="420"/>
      <c r="C659" s="420"/>
      <c r="D659" s="420"/>
      <c r="E659" s="420"/>
      <c r="F659" s="420"/>
      <c r="G659" s="248"/>
      <c r="H659" s="247"/>
      <c r="I659" s="251" t="str">
        <f t="shared" si="21"/>
        <v/>
      </c>
    </row>
    <row r="660" spans="1:9" x14ac:dyDescent="0.2">
      <c r="A660" s="259" t="str">
        <f t="shared" si="20"/>
        <v/>
      </c>
      <c r="B660" s="420"/>
      <c r="C660" s="420"/>
      <c r="D660" s="420"/>
      <c r="E660" s="420"/>
      <c r="F660" s="420"/>
      <c r="G660" s="248"/>
      <c r="H660" s="247"/>
      <c r="I660" s="251" t="str">
        <f t="shared" si="21"/>
        <v/>
      </c>
    </row>
    <row r="661" spans="1:9" x14ac:dyDescent="0.2">
      <c r="A661" s="259" t="str">
        <f t="shared" si="20"/>
        <v/>
      </c>
      <c r="B661" s="420"/>
      <c r="C661" s="420"/>
      <c r="D661" s="420"/>
      <c r="E661" s="420"/>
      <c r="F661" s="420"/>
      <c r="G661" s="248"/>
      <c r="H661" s="247"/>
      <c r="I661" s="251" t="str">
        <f t="shared" si="21"/>
        <v/>
      </c>
    </row>
    <row r="662" spans="1:9" x14ac:dyDescent="0.2">
      <c r="A662" s="259" t="str">
        <f t="shared" si="20"/>
        <v/>
      </c>
      <c r="B662" s="420"/>
      <c r="C662" s="420"/>
      <c r="D662" s="420"/>
      <c r="E662" s="420"/>
      <c r="F662" s="420"/>
      <c r="G662" s="248"/>
      <c r="H662" s="247"/>
      <c r="I662" s="251" t="str">
        <f t="shared" si="21"/>
        <v/>
      </c>
    </row>
    <row r="663" spans="1:9" x14ac:dyDescent="0.2">
      <c r="A663" s="259" t="str">
        <f t="shared" si="20"/>
        <v/>
      </c>
      <c r="B663" s="420"/>
      <c r="C663" s="420"/>
      <c r="D663" s="420"/>
      <c r="E663" s="420"/>
      <c r="F663" s="420"/>
      <c r="G663" s="248"/>
      <c r="H663" s="247"/>
      <c r="I663" s="251" t="str">
        <f t="shared" si="21"/>
        <v/>
      </c>
    </row>
    <row r="664" spans="1:9" x14ac:dyDescent="0.2">
      <c r="A664" s="259" t="str">
        <f t="shared" si="20"/>
        <v/>
      </c>
      <c r="B664" s="420"/>
      <c r="C664" s="420"/>
      <c r="D664" s="420"/>
      <c r="E664" s="420"/>
      <c r="F664" s="420"/>
      <c r="G664" s="248"/>
      <c r="H664" s="247"/>
      <c r="I664" s="251" t="str">
        <f t="shared" si="21"/>
        <v/>
      </c>
    </row>
    <row r="665" spans="1:9" x14ac:dyDescent="0.2">
      <c r="A665" s="259" t="str">
        <f t="shared" si="20"/>
        <v/>
      </c>
      <c r="B665" s="420"/>
      <c r="C665" s="420"/>
      <c r="D665" s="420"/>
      <c r="E665" s="420"/>
      <c r="F665" s="420"/>
      <c r="G665" s="248"/>
      <c r="H665" s="247"/>
      <c r="I665" s="251" t="str">
        <f t="shared" si="21"/>
        <v/>
      </c>
    </row>
    <row r="666" spans="1:9" x14ac:dyDescent="0.2">
      <c r="A666" s="259" t="str">
        <f t="shared" si="20"/>
        <v/>
      </c>
      <c r="B666" s="420"/>
      <c r="C666" s="420"/>
      <c r="D666" s="420"/>
      <c r="E666" s="420"/>
      <c r="F666" s="420"/>
      <c r="G666" s="248"/>
      <c r="H666" s="247"/>
      <c r="I666" s="251" t="str">
        <f t="shared" si="21"/>
        <v/>
      </c>
    </row>
    <row r="667" spans="1:9" x14ac:dyDescent="0.2">
      <c r="A667" s="259" t="str">
        <f t="shared" si="20"/>
        <v/>
      </c>
      <c r="B667" s="420"/>
      <c r="C667" s="420"/>
      <c r="D667" s="420"/>
      <c r="E667" s="420"/>
      <c r="F667" s="420"/>
      <c r="G667" s="248"/>
      <c r="H667" s="247"/>
      <c r="I667" s="251" t="str">
        <f t="shared" si="21"/>
        <v/>
      </c>
    </row>
    <row r="668" spans="1:9" x14ac:dyDescent="0.2">
      <c r="A668" s="259" t="str">
        <f t="shared" si="20"/>
        <v/>
      </c>
      <c r="B668" s="420"/>
      <c r="C668" s="420"/>
      <c r="D668" s="420"/>
      <c r="E668" s="420"/>
      <c r="F668" s="420"/>
      <c r="G668" s="248"/>
      <c r="H668" s="247"/>
      <c r="I668" s="251" t="str">
        <f t="shared" si="21"/>
        <v/>
      </c>
    </row>
    <row r="669" spans="1:9" x14ac:dyDescent="0.2">
      <c r="A669" s="259" t="str">
        <f t="shared" si="20"/>
        <v/>
      </c>
      <c r="B669" s="420"/>
      <c r="C669" s="420"/>
      <c r="D669" s="420"/>
      <c r="E669" s="420"/>
      <c r="F669" s="420"/>
      <c r="G669" s="248"/>
      <c r="H669" s="247"/>
      <c r="I669" s="251" t="str">
        <f t="shared" si="21"/>
        <v/>
      </c>
    </row>
    <row r="670" spans="1:9" x14ac:dyDescent="0.2">
      <c r="A670" s="259" t="str">
        <f t="shared" si="20"/>
        <v/>
      </c>
      <c r="B670" s="420"/>
      <c r="C670" s="420"/>
      <c r="D670" s="420"/>
      <c r="E670" s="420"/>
      <c r="F670" s="420"/>
      <c r="G670" s="248"/>
      <c r="H670" s="247"/>
      <c r="I670" s="251" t="str">
        <f t="shared" si="21"/>
        <v/>
      </c>
    </row>
    <row r="671" spans="1:9" x14ac:dyDescent="0.2">
      <c r="A671" s="259" t="str">
        <f t="shared" si="20"/>
        <v/>
      </c>
      <c r="B671" s="420"/>
      <c r="C671" s="420"/>
      <c r="D671" s="420"/>
      <c r="E671" s="420"/>
      <c r="F671" s="420"/>
      <c r="G671" s="248"/>
      <c r="H671" s="247"/>
      <c r="I671" s="251" t="str">
        <f t="shared" si="21"/>
        <v/>
      </c>
    </row>
    <row r="672" spans="1:9" x14ac:dyDescent="0.2">
      <c r="A672" s="259" t="str">
        <f t="shared" si="20"/>
        <v/>
      </c>
      <c r="B672" s="420"/>
      <c r="C672" s="420"/>
      <c r="D672" s="420"/>
      <c r="E672" s="420"/>
      <c r="F672" s="420"/>
      <c r="G672" s="248"/>
      <c r="H672" s="247"/>
      <c r="I672" s="251" t="str">
        <f t="shared" si="21"/>
        <v/>
      </c>
    </row>
    <row r="673" spans="1:9" x14ac:dyDescent="0.2">
      <c r="A673" s="259" t="str">
        <f t="shared" si="20"/>
        <v/>
      </c>
      <c r="B673" s="420"/>
      <c r="C673" s="420"/>
      <c r="D673" s="420"/>
      <c r="E673" s="420"/>
      <c r="F673" s="420"/>
      <c r="G673" s="248"/>
      <c r="H673" s="247"/>
      <c r="I673" s="251" t="str">
        <f t="shared" si="21"/>
        <v/>
      </c>
    </row>
    <row r="674" spans="1:9" x14ac:dyDescent="0.2">
      <c r="A674" s="259" t="str">
        <f t="shared" si="20"/>
        <v/>
      </c>
      <c r="B674" s="420"/>
      <c r="C674" s="420"/>
      <c r="D674" s="420"/>
      <c r="E674" s="420"/>
      <c r="F674" s="420"/>
      <c r="G674" s="248"/>
      <c r="H674" s="247"/>
      <c r="I674" s="251" t="str">
        <f t="shared" si="21"/>
        <v/>
      </c>
    </row>
    <row r="675" spans="1:9" x14ac:dyDescent="0.2">
      <c r="A675" s="259" t="str">
        <f t="shared" si="20"/>
        <v/>
      </c>
      <c r="B675" s="420"/>
      <c r="C675" s="420"/>
      <c r="D675" s="420"/>
      <c r="E675" s="420"/>
      <c r="F675" s="420"/>
      <c r="G675" s="248"/>
      <c r="H675" s="247"/>
      <c r="I675" s="251" t="str">
        <f t="shared" si="21"/>
        <v/>
      </c>
    </row>
    <row r="676" spans="1:9" x14ac:dyDescent="0.2">
      <c r="A676" s="259" t="str">
        <f t="shared" si="20"/>
        <v/>
      </c>
      <c r="B676" s="420"/>
      <c r="C676" s="420"/>
      <c r="D676" s="420"/>
      <c r="E676" s="420"/>
      <c r="F676" s="420"/>
      <c r="G676" s="248"/>
      <c r="H676" s="247"/>
      <c r="I676" s="251" t="str">
        <f t="shared" si="21"/>
        <v/>
      </c>
    </row>
    <row r="677" spans="1:9" x14ac:dyDescent="0.2">
      <c r="A677" s="259" t="str">
        <f t="shared" si="20"/>
        <v/>
      </c>
      <c r="B677" s="420"/>
      <c r="C677" s="420"/>
      <c r="D677" s="420"/>
      <c r="E677" s="420"/>
      <c r="F677" s="420"/>
      <c r="G677" s="248"/>
      <c r="H677" s="247"/>
      <c r="I677" s="251" t="str">
        <f t="shared" si="21"/>
        <v/>
      </c>
    </row>
    <row r="678" spans="1:9" x14ac:dyDescent="0.2">
      <c r="A678" s="259" t="str">
        <f t="shared" si="20"/>
        <v/>
      </c>
      <c r="B678" s="420"/>
      <c r="C678" s="420"/>
      <c r="D678" s="420"/>
      <c r="E678" s="420"/>
      <c r="F678" s="420"/>
      <c r="G678" s="248"/>
      <c r="H678" s="247"/>
      <c r="I678" s="251" t="str">
        <f t="shared" si="21"/>
        <v/>
      </c>
    </row>
    <row r="679" spans="1:9" x14ac:dyDescent="0.2">
      <c r="A679" s="259" t="str">
        <f t="shared" si="20"/>
        <v/>
      </c>
      <c r="B679" s="420"/>
      <c r="C679" s="420"/>
      <c r="D679" s="420"/>
      <c r="E679" s="420"/>
      <c r="F679" s="420"/>
      <c r="G679" s="248"/>
      <c r="H679" s="247"/>
      <c r="I679" s="251" t="str">
        <f t="shared" si="21"/>
        <v/>
      </c>
    </row>
    <row r="680" spans="1:9" x14ac:dyDescent="0.2">
      <c r="A680" s="259" t="str">
        <f t="shared" si="20"/>
        <v/>
      </c>
      <c r="B680" s="420"/>
      <c r="C680" s="420"/>
      <c r="D680" s="420"/>
      <c r="E680" s="420"/>
      <c r="F680" s="420"/>
      <c r="G680" s="248"/>
      <c r="H680" s="247"/>
      <c r="I680" s="251" t="str">
        <f t="shared" si="21"/>
        <v/>
      </c>
    </row>
    <row r="681" spans="1:9" x14ac:dyDescent="0.2">
      <c r="A681" s="259" t="str">
        <f t="shared" si="20"/>
        <v/>
      </c>
      <c r="B681" s="420"/>
      <c r="C681" s="420"/>
      <c r="D681" s="420"/>
      <c r="E681" s="420"/>
      <c r="F681" s="420"/>
      <c r="G681" s="248"/>
      <c r="H681" s="247"/>
      <c r="I681" s="251" t="str">
        <f t="shared" si="21"/>
        <v/>
      </c>
    </row>
    <row r="682" spans="1:9" x14ac:dyDescent="0.2">
      <c r="A682" s="259" t="str">
        <f t="shared" si="20"/>
        <v/>
      </c>
      <c r="B682" s="420"/>
      <c r="C682" s="420"/>
      <c r="D682" s="420"/>
      <c r="E682" s="420"/>
      <c r="F682" s="420"/>
      <c r="G682" s="248"/>
      <c r="H682" s="247"/>
      <c r="I682" s="251" t="str">
        <f t="shared" si="21"/>
        <v/>
      </c>
    </row>
    <row r="683" spans="1:9" x14ac:dyDescent="0.2">
      <c r="A683" s="259" t="str">
        <f t="shared" si="20"/>
        <v/>
      </c>
      <c r="B683" s="420"/>
      <c r="C683" s="420"/>
      <c r="D683" s="420"/>
      <c r="E683" s="420"/>
      <c r="F683" s="420"/>
      <c r="G683" s="248"/>
      <c r="H683" s="247"/>
      <c r="I683" s="251" t="str">
        <f t="shared" si="21"/>
        <v/>
      </c>
    </row>
    <row r="684" spans="1:9" x14ac:dyDescent="0.2">
      <c r="A684" s="259" t="str">
        <f t="shared" si="20"/>
        <v/>
      </c>
      <c r="B684" s="420"/>
      <c r="C684" s="420"/>
      <c r="D684" s="420"/>
      <c r="E684" s="420"/>
      <c r="F684" s="420"/>
      <c r="G684" s="248"/>
      <c r="H684" s="247"/>
      <c r="I684" s="251" t="str">
        <f t="shared" si="21"/>
        <v/>
      </c>
    </row>
    <row r="685" spans="1:9" x14ac:dyDescent="0.2">
      <c r="A685" s="259" t="str">
        <f t="shared" si="20"/>
        <v/>
      </c>
      <c r="B685" s="420"/>
      <c r="C685" s="420"/>
      <c r="D685" s="420"/>
      <c r="E685" s="420"/>
      <c r="F685" s="420"/>
      <c r="G685" s="248"/>
      <c r="H685" s="247"/>
      <c r="I685" s="251" t="str">
        <f t="shared" si="21"/>
        <v/>
      </c>
    </row>
    <row r="686" spans="1:9" x14ac:dyDescent="0.2">
      <c r="A686" s="259" t="str">
        <f t="shared" si="20"/>
        <v/>
      </c>
      <c r="B686" s="420"/>
      <c r="C686" s="420"/>
      <c r="D686" s="420"/>
      <c r="E686" s="420"/>
      <c r="F686" s="420"/>
      <c r="G686" s="248"/>
      <c r="H686" s="247"/>
      <c r="I686" s="251" t="str">
        <f t="shared" si="21"/>
        <v/>
      </c>
    </row>
    <row r="687" spans="1:9" x14ac:dyDescent="0.2">
      <c r="A687" s="259" t="str">
        <f t="shared" si="20"/>
        <v/>
      </c>
      <c r="B687" s="420"/>
      <c r="C687" s="420"/>
      <c r="D687" s="420"/>
      <c r="E687" s="420"/>
      <c r="F687" s="420"/>
      <c r="G687" s="248"/>
      <c r="H687" s="247"/>
      <c r="I687" s="251" t="str">
        <f t="shared" si="21"/>
        <v/>
      </c>
    </row>
    <row r="688" spans="1:9" x14ac:dyDescent="0.2">
      <c r="A688" s="259" t="str">
        <f t="shared" si="20"/>
        <v/>
      </c>
      <c r="B688" s="420"/>
      <c r="C688" s="420"/>
      <c r="D688" s="420"/>
      <c r="E688" s="420"/>
      <c r="F688" s="420"/>
      <c r="G688" s="248"/>
      <c r="H688" s="247"/>
      <c r="I688" s="251" t="str">
        <f t="shared" si="21"/>
        <v/>
      </c>
    </row>
    <row r="689" spans="1:9" x14ac:dyDescent="0.2">
      <c r="A689" s="259" t="str">
        <f t="shared" si="20"/>
        <v/>
      </c>
      <c r="B689" s="420"/>
      <c r="C689" s="420"/>
      <c r="D689" s="420"/>
      <c r="E689" s="420"/>
      <c r="F689" s="420"/>
      <c r="G689" s="248"/>
      <c r="H689" s="247"/>
      <c r="I689" s="251" t="str">
        <f t="shared" si="21"/>
        <v/>
      </c>
    </row>
    <row r="690" spans="1:9" x14ac:dyDescent="0.2">
      <c r="A690" s="259" t="str">
        <f t="shared" si="20"/>
        <v/>
      </c>
      <c r="B690" s="420"/>
      <c r="C690" s="420"/>
      <c r="D690" s="420"/>
      <c r="E690" s="420"/>
      <c r="F690" s="420"/>
      <c r="G690" s="248"/>
      <c r="H690" s="247"/>
      <c r="I690" s="251" t="str">
        <f t="shared" si="21"/>
        <v/>
      </c>
    </row>
    <row r="691" spans="1:9" x14ac:dyDescent="0.2">
      <c r="A691" s="259" t="str">
        <f t="shared" si="20"/>
        <v/>
      </c>
      <c r="B691" s="420"/>
      <c r="C691" s="420"/>
      <c r="D691" s="420"/>
      <c r="E691" s="420"/>
      <c r="F691" s="420"/>
      <c r="G691" s="248"/>
      <c r="H691" s="247"/>
      <c r="I691" s="251" t="str">
        <f t="shared" si="21"/>
        <v/>
      </c>
    </row>
    <row r="692" spans="1:9" x14ac:dyDescent="0.2">
      <c r="A692" s="259" t="str">
        <f t="shared" si="20"/>
        <v/>
      </c>
      <c r="B692" s="420"/>
      <c r="C692" s="420"/>
      <c r="D692" s="420"/>
      <c r="E692" s="420"/>
      <c r="F692" s="420"/>
      <c r="G692" s="248"/>
      <c r="H692" s="247"/>
      <c r="I692" s="251" t="str">
        <f t="shared" si="21"/>
        <v/>
      </c>
    </row>
    <row r="693" spans="1:9" x14ac:dyDescent="0.2">
      <c r="A693" s="259" t="str">
        <f t="shared" si="20"/>
        <v/>
      </c>
      <c r="B693" s="420"/>
      <c r="C693" s="420"/>
      <c r="D693" s="420"/>
      <c r="E693" s="420"/>
      <c r="F693" s="420"/>
      <c r="G693" s="248"/>
      <c r="H693" s="247"/>
      <c r="I693" s="251" t="str">
        <f t="shared" si="21"/>
        <v/>
      </c>
    </row>
    <row r="694" spans="1:9" x14ac:dyDescent="0.2">
      <c r="A694" s="259" t="str">
        <f t="shared" si="20"/>
        <v/>
      </c>
      <c r="B694" s="420"/>
      <c r="C694" s="420"/>
      <c r="D694" s="420"/>
      <c r="E694" s="420"/>
      <c r="F694" s="420"/>
      <c r="G694" s="248"/>
      <c r="H694" s="247"/>
      <c r="I694" s="251" t="str">
        <f t="shared" si="21"/>
        <v/>
      </c>
    </row>
    <row r="695" spans="1:9" x14ac:dyDescent="0.2">
      <c r="A695" s="259" t="str">
        <f t="shared" si="20"/>
        <v/>
      </c>
      <c r="B695" s="420"/>
      <c r="C695" s="420"/>
      <c r="D695" s="420"/>
      <c r="E695" s="420"/>
      <c r="F695" s="420"/>
      <c r="G695" s="248"/>
      <c r="H695" s="247"/>
      <c r="I695" s="251" t="str">
        <f t="shared" si="21"/>
        <v/>
      </c>
    </row>
    <row r="696" spans="1:9" x14ac:dyDescent="0.2">
      <c r="A696" s="259" t="str">
        <f t="shared" si="20"/>
        <v/>
      </c>
      <c r="B696" s="420"/>
      <c r="C696" s="420"/>
      <c r="D696" s="420"/>
      <c r="E696" s="420"/>
      <c r="F696" s="420"/>
      <c r="G696" s="248"/>
      <c r="H696" s="247"/>
      <c r="I696" s="251" t="str">
        <f t="shared" si="21"/>
        <v/>
      </c>
    </row>
    <row r="697" spans="1:9" x14ac:dyDescent="0.2">
      <c r="A697" s="259" t="str">
        <f t="shared" si="20"/>
        <v/>
      </c>
      <c r="B697" s="420"/>
      <c r="C697" s="420"/>
      <c r="D697" s="420"/>
      <c r="E697" s="420"/>
      <c r="F697" s="420"/>
      <c r="G697" s="248"/>
      <c r="H697" s="247"/>
      <c r="I697" s="251" t="str">
        <f t="shared" si="21"/>
        <v/>
      </c>
    </row>
    <row r="698" spans="1:9" x14ac:dyDescent="0.2">
      <c r="A698" s="259" t="str">
        <f t="shared" si="20"/>
        <v/>
      </c>
      <c r="B698" s="420"/>
      <c r="C698" s="420"/>
      <c r="D698" s="420"/>
      <c r="E698" s="420"/>
      <c r="F698" s="420"/>
      <c r="G698" s="248"/>
      <c r="H698" s="247"/>
      <c r="I698" s="251" t="str">
        <f t="shared" si="21"/>
        <v/>
      </c>
    </row>
    <row r="699" spans="1:9" x14ac:dyDescent="0.2">
      <c r="A699" s="259" t="str">
        <f t="shared" si="20"/>
        <v/>
      </c>
      <c r="B699" s="420"/>
      <c r="C699" s="420"/>
      <c r="D699" s="420"/>
      <c r="E699" s="420"/>
      <c r="F699" s="420"/>
      <c r="G699" s="248"/>
      <c r="H699" s="247"/>
      <c r="I699" s="251" t="str">
        <f t="shared" si="21"/>
        <v/>
      </c>
    </row>
    <row r="700" spans="1:9" x14ac:dyDescent="0.2">
      <c r="A700" s="259" t="str">
        <f t="shared" si="20"/>
        <v/>
      </c>
      <c r="B700" s="420"/>
      <c r="C700" s="420"/>
      <c r="D700" s="420"/>
      <c r="E700" s="420"/>
      <c r="F700" s="420"/>
      <c r="G700" s="248"/>
      <c r="H700" s="247"/>
      <c r="I700" s="251" t="str">
        <f t="shared" si="21"/>
        <v/>
      </c>
    </row>
    <row r="701" spans="1:9" x14ac:dyDescent="0.2">
      <c r="A701" s="259" t="str">
        <f t="shared" si="20"/>
        <v/>
      </c>
      <c r="B701" s="420"/>
      <c r="C701" s="420"/>
      <c r="D701" s="420"/>
      <c r="E701" s="420"/>
      <c r="F701" s="420"/>
      <c r="G701" s="248"/>
      <c r="H701" s="247"/>
      <c r="I701" s="251" t="str">
        <f t="shared" si="21"/>
        <v/>
      </c>
    </row>
    <row r="702" spans="1:9" x14ac:dyDescent="0.2">
      <c r="A702" s="259" t="str">
        <f t="shared" si="20"/>
        <v/>
      </c>
      <c r="B702" s="420"/>
      <c r="C702" s="420"/>
      <c r="D702" s="420"/>
      <c r="E702" s="420"/>
      <c r="F702" s="420"/>
      <c r="G702" s="248"/>
      <c r="H702" s="247"/>
      <c r="I702" s="251" t="str">
        <f t="shared" si="21"/>
        <v/>
      </c>
    </row>
    <row r="703" spans="1:9" x14ac:dyDescent="0.2">
      <c r="A703" s="259" t="str">
        <f t="shared" si="20"/>
        <v/>
      </c>
      <c r="B703" s="420"/>
      <c r="C703" s="420"/>
      <c r="D703" s="420"/>
      <c r="E703" s="420"/>
      <c r="F703" s="420"/>
      <c r="G703" s="248"/>
      <c r="H703" s="247"/>
      <c r="I703" s="251" t="str">
        <f t="shared" si="21"/>
        <v/>
      </c>
    </row>
    <row r="704" spans="1:9" x14ac:dyDescent="0.2">
      <c r="A704" s="259" t="str">
        <f t="shared" si="20"/>
        <v/>
      </c>
      <c r="B704" s="420"/>
      <c r="C704" s="420"/>
      <c r="D704" s="420"/>
      <c r="E704" s="420"/>
      <c r="F704" s="420"/>
      <c r="G704" s="248"/>
      <c r="H704" s="247"/>
      <c r="I704" s="251" t="str">
        <f t="shared" si="21"/>
        <v/>
      </c>
    </row>
    <row r="705" spans="1:9" x14ac:dyDescent="0.2">
      <c r="A705" s="259" t="str">
        <f t="shared" si="20"/>
        <v/>
      </c>
      <c r="B705" s="420"/>
      <c r="C705" s="420"/>
      <c r="D705" s="420"/>
      <c r="E705" s="420"/>
      <c r="F705" s="420"/>
      <c r="G705" s="248"/>
      <c r="H705" s="247"/>
      <c r="I705" s="251" t="str">
        <f t="shared" si="21"/>
        <v/>
      </c>
    </row>
    <row r="706" spans="1:9" x14ac:dyDescent="0.2">
      <c r="A706" s="259" t="str">
        <f t="shared" si="20"/>
        <v/>
      </c>
      <c r="B706" s="420"/>
      <c r="C706" s="420"/>
      <c r="D706" s="420"/>
      <c r="E706" s="420"/>
      <c r="F706" s="420"/>
      <c r="G706" s="248"/>
      <c r="H706" s="247"/>
      <c r="I706" s="251" t="str">
        <f t="shared" si="21"/>
        <v/>
      </c>
    </row>
    <row r="707" spans="1:9" x14ac:dyDescent="0.2">
      <c r="A707" s="259" t="str">
        <f t="shared" si="20"/>
        <v/>
      </c>
      <c r="B707" s="420"/>
      <c r="C707" s="420"/>
      <c r="D707" s="420"/>
      <c r="E707" s="420"/>
      <c r="F707" s="420"/>
      <c r="G707" s="248"/>
      <c r="H707" s="247"/>
      <c r="I707" s="251" t="str">
        <f t="shared" si="21"/>
        <v/>
      </c>
    </row>
    <row r="708" spans="1:9" x14ac:dyDescent="0.2">
      <c r="A708" s="259" t="str">
        <f t="shared" si="20"/>
        <v/>
      </c>
      <c r="B708" s="420"/>
      <c r="C708" s="420"/>
      <c r="D708" s="420"/>
      <c r="E708" s="420"/>
      <c r="F708" s="420"/>
      <c r="G708" s="248"/>
      <c r="H708" s="247"/>
      <c r="I708" s="251" t="str">
        <f t="shared" si="21"/>
        <v/>
      </c>
    </row>
    <row r="709" spans="1:9" x14ac:dyDescent="0.2">
      <c r="A709" s="259" t="str">
        <f t="shared" si="20"/>
        <v/>
      </c>
      <c r="B709" s="420"/>
      <c r="C709" s="420"/>
      <c r="D709" s="420"/>
      <c r="E709" s="420"/>
      <c r="F709" s="420"/>
      <c r="G709" s="248"/>
      <c r="H709" s="247"/>
      <c r="I709" s="251" t="str">
        <f t="shared" si="21"/>
        <v/>
      </c>
    </row>
    <row r="710" spans="1:9" x14ac:dyDescent="0.2">
      <c r="A710" s="259" t="str">
        <f t="shared" si="20"/>
        <v/>
      </c>
      <c r="B710" s="420"/>
      <c r="C710" s="420"/>
      <c r="D710" s="420"/>
      <c r="E710" s="420"/>
      <c r="F710" s="420"/>
      <c r="G710" s="248"/>
      <c r="H710" s="247"/>
      <c r="I710" s="251" t="str">
        <f t="shared" si="21"/>
        <v/>
      </c>
    </row>
    <row r="711" spans="1:9" x14ac:dyDescent="0.2">
      <c r="A711" s="259" t="str">
        <f t="shared" si="20"/>
        <v/>
      </c>
      <c r="B711" s="420"/>
      <c r="C711" s="420"/>
      <c r="D711" s="420"/>
      <c r="E711" s="420"/>
      <c r="F711" s="420"/>
      <c r="G711" s="248"/>
      <c r="H711" s="247"/>
      <c r="I711" s="251" t="str">
        <f t="shared" si="21"/>
        <v/>
      </c>
    </row>
    <row r="712" spans="1:9" x14ac:dyDescent="0.2">
      <c r="A712" s="259" t="str">
        <f t="shared" si="20"/>
        <v/>
      </c>
      <c r="B712" s="420"/>
      <c r="C712" s="420"/>
      <c r="D712" s="420"/>
      <c r="E712" s="420"/>
      <c r="F712" s="420"/>
      <c r="G712" s="248"/>
      <c r="H712" s="247"/>
      <c r="I712" s="251" t="str">
        <f t="shared" si="21"/>
        <v/>
      </c>
    </row>
    <row r="713" spans="1:9" x14ac:dyDescent="0.2">
      <c r="A713" s="259" t="str">
        <f t="shared" si="20"/>
        <v/>
      </c>
      <c r="B713" s="420"/>
      <c r="C713" s="420"/>
      <c r="D713" s="420"/>
      <c r="E713" s="420"/>
      <c r="F713" s="420"/>
      <c r="G713" s="248"/>
      <c r="H713" s="247"/>
      <c r="I713" s="251" t="str">
        <f t="shared" si="21"/>
        <v/>
      </c>
    </row>
    <row r="714" spans="1:9" x14ac:dyDescent="0.2">
      <c r="A714" s="259" t="str">
        <f t="shared" si="20"/>
        <v/>
      </c>
      <c r="B714" s="420"/>
      <c r="C714" s="420"/>
      <c r="D714" s="420"/>
      <c r="E714" s="420"/>
      <c r="F714" s="420"/>
      <c r="G714" s="248"/>
      <c r="H714" s="247"/>
      <c r="I714" s="251" t="str">
        <f t="shared" si="21"/>
        <v/>
      </c>
    </row>
    <row r="715" spans="1:9" x14ac:dyDescent="0.2">
      <c r="A715" s="259" t="str">
        <f t="shared" si="20"/>
        <v/>
      </c>
      <c r="B715" s="420"/>
      <c r="C715" s="420"/>
      <c r="D715" s="420"/>
      <c r="E715" s="420"/>
      <c r="F715" s="420"/>
      <c r="G715" s="248"/>
      <c r="H715" s="247"/>
      <c r="I715" s="251" t="str">
        <f t="shared" si="21"/>
        <v/>
      </c>
    </row>
    <row r="716" spans="1:9" x14ac:dyDescent="0.2">
      <c r="A716" s="259" t="str">
        <f t="shared" si="20"/>
        <v/>
      </c>
      <c r="B716" s="420"/>
      <c r="C716" s="420"/>
      <c r="D716" s="420"/>
      <c r="E716" s="420"/>
      <c r="F716" s="420"/>
      <c r="G716" s="248"/>
      <c r="H716" s="247"/>
      <c r="I716" s="251" t="str">
        <f t="shared" si="21"/>
        <v/>
      </c>
    </row>
    <row r="717" spans="1:9" x14ac:dyDescent="0.2">
      <c r="A717" s="259" t="str">
        <f t="shared" si="20"/>
        <v/>
      </c>
      <c r="B717" s="420"/>
      <c r="C717" s="420"/>
      <c r="D717" s="420"/>
      <c r="E717" s="420"/>
      <c r="F717" s="420"/>
      <c r="G717" s="248"/>
      <c r="H717" s="247"/>
      <c r="I717" s="251" t="str">
        <f t="shared" si="21"/>
        <v/>
      </c>
    </row>
    <row r="718" spans="1:9" x14ac:dyDescent="0.2">
      <c r="A718" s="259" t="str">
        <f t="shared" si="20"/>
        <v/>
      </c>
      <c r="B718" s="420"/>
      <c r="C718" s="420"/>
      <c r="D718" s="420"/>
      <c r="E718" s="420"/>
      <c r="F718" s="420"/>
      <c r="G718" s="248"/>
      <c r="H718" s="247"/>
      <c r="I718" s="251" t="str">
        <f t="shared" si="21"/>
        <v/>
      </c>
    </row>
    <row r="719" spans="1:9" x14ac:dyDescent="0.2">
      <c r="A719" s="259" t="str">
        <f t="shared" ref="A719:A782" si="22">IF(COUNTA(B719:G719)&gt;0,ROW()-ROW($A$14),"")</f>
        <v/>
      </c>
      <c r="B719" s="420"/>
      <c r="C719" s="420"/>
      <c r="D719" s="420"/>
      <c r="E719" s="420"/>
      <c r="F719" s="420"/>
      <c r="G719" s="248"/>
      <c r="H719" s="247"/>
      <c r="I719" s="251" t="str">
        <f t="shared" si="21"/>
        <v/>
      </c>
    </row>
    <row r="720" spans="1:9" x14ac:dyDescent="0.2">
      <c r="A720" s="259" t="str">
        <f t="shared" si="22"/>
        <v/>
      </c>
      <c r="B720" s="420"/>
      <c r="C720" s="420"/>
      <c r="D720" s="420"/>
      <c r="E720" s="420"/>
      <c r="F720" s="420"/>
      <c r="G720" s="248"/>
      <c r="H720" s="247"/>
      <c r="I720" s="251" t="str">
        <f t="shared" ref="I720:I783" si="23">IF(A720=0,"",IF(AND(G720&gt;0,G720&lt;6),"Kinder bis 5 Jahre",IF(AND(G720&gt;=6,G720&lt;14),"Kinder 6 bis 13 Jahre",IF(AND(G720&gt;=14,G720&lt;18),"Jugendliche 14 bis 17 Jahre",IF(G720&gt;=18,"Erwachsene","")))))</f>
        <v/>
      </c>
    </row>
    <row r="721" spans="1:9" x14ac:dyDescent="0.2">
      <c r="A721" s="259" t="str">
        <f t="shared" si="22"/>
        <v/>
      </c>
      <c r="B721" s="420"/>
      <c r="C721" s="420"/>
      <c r="D721" s="420"/>
      <c r="E721" s="420"/>
      <c r="F721" s="420"/>
      <c r="G721" s="248"/>
      <c r="H721" s="247"/>
      <c r="I721" s="251" t="str">
        <f t="shared" si="23"/>
        <v/>
      </c>
    </row>
    <row r="722" spans="1:9" x14ac:dyDescent="0.2">
      <c r="A722" s="259" t="str">
        <f t="shared" si="22"/>
        <v/>
      </c>
      <c r="B722" s="420"/>
      <c r="C722" s="420"/>
      <c r="D722" s="420"/>
      <c r="E722" s="420"/>
      <c r="F722" s="420"/>
      <c r="G722" s="248"/>
      <c r="H722" s="247"/>
      <c r="I722" s="251" t="str">
        <f t="shared" si="23"/>
        <v/>
      </c>
    </row>
    <row r="723" spans="1:9" x14ac:dyDescent="0.2">
      <c r="A723" s="259" t="str">
        <f t="shared" si="22"/>
        <v/>
      </c>
      <c r="B723" s="420"/>
      <c r="C723" s="420"/>
      <c r="D723" s="420"/>
      <c r="E723" s="420"/>
      <c r="F723" s="420"/>
      <c r="G723" s="248"/>
      <c r="H723" s="247"/>
      <c r="I723" s="251" t="str">
        <f t="shared" si="23"/>
        <v/>
      </c>
    </row>
    <row r="724" spans="1:9" x14ac:dyDescent="0.2">
      <c r="A724" s="259" t="str">
        <f t="shared" si="22"/>
        <v/>
      </c>
      <c r="B724" s="420"/>
      <c r="C724" s="420"/>
      <c r="D724" s="420"/>
      <c r="E724" s="420"/>
      <c r="F724" s="420"/>
      <c r="G724" s="248"/>
      <c r="H724" s="247"/>
      <c r="I724" s="251" t="str">
        <f t="shared" si="23"/>
        <v/>
      </c>
    </row>
    <row r="725" spans="1:9" x14ac:dyDescent="0.2">
      <c r="A725" s="259" t="str">
        <f t="shared" si="22"/>
        <v/>
      </c>
      <c r="B725" s="420"/>
      <c r="C725" s="420"/>
      <c r="D725" s="420"/>
      <c r="E725" s="420"/>
      <c r="F725" s="420"/>
      <c r="G725" s="248"/>
      <c r="H725" s="247"/>
      <c r="I725" s="251" t="str">
        <f t="shared" si="23"/>
        <v/>
      </c>
    </row>
    <row r="726" spans="1:9" x14ac:dyDescent="0.2">
      <c r="A726" s="259" t="str">
        <f t="shared" si="22"/>
        <v/>
      </c>
      <c r="B726" s="420"/>
      <c r="C726" s="420"/>
      <c r="D726" s="420"/>
      <c r="E726" s="420"/>
      <c r="F726" s="420"/>
      <c r="G726" s="248"/>
      <c r="H726" s="247"/>
      <c r="I726" s="251" t="str">
        <f t="shared" si="23"/>
        <v/>
      </c>
    </row>
    <row r="727" spans="1:9" x14ac:dyDescent="0.2">
      <c r="A727" s="259" t="str">
        <f t="shared" si="22"/>
        <v/>
      </c>
      <c r="B727" s="420"/>
      <c r="C727" s="420"/>
      <c r="D727" s="420"/>
      <c r="E727" s="420"/>
      <c r="F727" s="420"/>
      <c r="G727" s="248"/>
      <c r="H727" s="247"/>
      <c r="I727" s="251" t="str">
        <f t="shared" si="23"/>
        <v/>
      </c>
    </row>
    <row r="728" spans="1:9" x14ac:dyDescent="0.2">
      <c r="A728" s="259" t="str">
        <f t="shared" si="22"/>
        <v/>
      </c>
      <c r="B728" s="420"/>
      <c r="C728" s="420"/>
      <c r="D728" s="420"/>
      <c r="E728" s="420"/>
      <c r="F728" s="420"/>
      <c r="G728" s="248"/>
      <c r="H728" s="247"/>
      <c r="I728" s="251" t="str">
        <f t="shared" si="23"/>
        <v/>
      </c>
    </row>
    <row r="729" spans="1:9" x14ac:dyDescent="0.2">
      <c r="A729" s="259" t="str">
        <f t="shared" si="22"/>
        <v/>
      </c>
      <c r="B729" s="420"/>
      <c r="C729" s="420"/>
      <c r="D729" s="420"/>
      <c r="E729" s="420"/>
      <c r="F729" s="420"/>
      <c r="G729" s="248"/>
      <c r="H729" s="247"/>
      <c r="I729" s="251" t="str">
        <f t="shared" si="23"/>
        <v/>
      </c>
    </row>
    <row r="730" spans="1:9" x14ac:dyDescent="0.2">
      <c r="A730" s="259" t="str">
        <f t="shared" si="22"/>
        <v/>
      </c>
      <c r="B730" s="420"/>
      <c r="C730" s="420"/>
      <c r="D730" s="420"/>
      <c r="E730" s="420"/>
      <c r="F730" s="420"/>
      <c r="G730" s="248"/>
      <c r="H730" s="247"/>
      <c r="I730" s="251" t="str">
        <f t="shared" si="23"/>
        <v/>
      </c>
    </row>
    <row r="731" spans="1:9" x14ac:dyDescent="0.2">
      <c r="A731" s="259" t="str">
        <f t="shared" si="22"/>
        <v/>
      </c>
      <c r="B731" s="420"/>
      <c r="C731" s="420"/>
      <c r="D731" s="420"/>
      <c r="E731" s="420"/>
      <c r="F731" s="420"/>
      <c r="G731" s="248"/>
      <c r="H731" s="247"/>
      <c r="I731" s="251" t="str">
        <f t="shared" si="23"/>
        <v/>
      </c>
    </row>
    <row r="732" spans="1:9" x14ac:dyDescent="0.2">
      <c r="A732" s="259" t="str">
        <f t="shared" si="22"/>
        <v/>
      </c>
      <c r="B732" s="420"/>
      <c r="C732" s="420"/>
      <c r="D732" s="420"/>
      <c r="E732" s="420"/>
      <c r="F732" s="420"/>
      <c r="G732" s="248"/>
      <c r="H732" s="247"/>
      <c r="I732" s="251" t="str">
        <f t="shared" si="23"/>
        <v/>
      </c>
    </row>
    <row r="733" spans="1:9" x14ac:dyDescent="0.2">
      <c r="A733" s="259" t="str">
        <f t="shared" si="22"/>
        <v/>
      </c>
      <c r="B733" s="420"/>
      <c r="C733" s="420"/>
      <c r="D733" s="420"/>
      <c r="E733" s="420"/>
      <c r="F733" s="420"/>
      <c r="G733" s="248"/>
      <c r="H733" s="247"/>
      <c r="I733" s="251" t="str">
        <f t="shared" si="23"/>
        <v/>
      </c>
    </row>
    <row r="734" spans="1:9" x14ac:dyDescent="0.2">
      <c r="A734" s="259" t="str">
        <f t="shared" si="22"/>
        <v/>
      </c>
      <c r="B734" s="420"/>
      <c r="C734" s="420"/>
      <c r="D734" s="420"/>
      <c r="E734" s="420"/>
      <c r="F734" s="420"/>
      <c r="G734" s="248"/>
      <c r="H734" s="247"/>
      <c r="I734" s="251" t="str">
        <f t="shared" si="23"/>
        <v/>
      </c>
    </row>
    <row r="735" spans="1:9" x14ac:dyDescent="0.2">
      <c r="A735" s="259" t="str">
        <f t="shared" si="22"/>
        <v/>
      </c>
      <c r="B735" s="420"/>
      <c r="C735" s="420"/>
      <c r="D735" s="420"/>
      <c r="E735" s="420"/>
      <c r="F735" s="420"/>
      <c r="G735" s="248"/>
      <c r="H735" s="247"/>
      <c r="I735" s="251" t="str">
        <f t="shared" si="23"/>
        <v/>
      </c>
    </row>
    <row r="736" spans="1:9" x14ac:dyDescent="0.2">
      <c r="A736" s="259" t="str">
        <f t="shared" si="22"/>
        <v/>
      </c>
      <c r="B736" s="420"/>
      <c r="C736" s="420"/>
      <c r="D736" s="420"/>
      <c r="E736" s="420"/>
      <c r="F736" s="420"/>
      <c r="G736" s="248"/>
      <c r="H736" s="247"/>
      <c r="I736" s="251" t="str">
        <f t="shared" si="23"/>
        <v/>
      </c>
    </row>
    <row r="737" spans="1:9" x14ac:dyDescent="0.2">
      <c r="A737" s="259" t="str">
        <f t="shared" si="22"/>
        <v/>
      </c>
      <c r="B737" s="420"/>
      <c r="C737" s="420"/>
      <c r="D737" s="420"/>
      <c r="E737" s="420"/>
      <c r="F737" s="420"/>
      <c r="G737" s="248"/>
      <c r="H737" s="247"/>
      <c r="I737" s="251" t="str">
        <f t="shared" si="23"/>
        <v/>
      </c>
    </row>
    <row r="738" spans="1:9" x14ac:dyDescent="0.2">
      <c r="A738" s="259" t="str">
        <f t="shared" si="22"/>
        <v/>
      </c>
      <c r="B738" s="420"/>
      <c r="C738" s="420"/>
      <c r="D738" s="420"/>
      <c r="E738" s="420"/>
      <c r="F738" s="420"/>
      <c r="G738" s="248"/>
      <c r="H738" s="247"/>
      <c r="I738" s="251" t="str">
        <f t="shared" si="23"/>
        <v/>
      </c>
    </row>
    <row r="739" spans="1:9" x14ac:dyDescent="0.2">
      <c r="A739" s="259" t="str">
        <f t="shared" si="22"/>
        <v/>
      </c>
      <c r="B739" s="420"/>
      <c r="C739" s="420"/>
      <c r="D739" s="420"/>
      <c r="E739" s="420"/>
      <c r="F739" s="420"/>
      <c r="G739" s="248"/>
      <c r="H739" s="247"/>
      <c r="I739" s="251" t="str">
        <f t="shared" si="23"/>
        <v/>
      </c>
    </row>
    <row r="740" spans="1:9" x14ac:dyDescent="0.2">
      <c r="A740" s="259" t="str">
        <f t="shared" si="22"/>
        <v/>
      </c>
      <c r="B740" s="420"/>
      <c r="C740" s="420"/>
      <c r="D740" s="420"/>
      <c r="E740" s="420"/>
      <c r="F740" s="420"/>
      <c r="G740" s="248"/>
      <c r="H740" s="247"/>
      <c r="I740" s="251" t="str">
        <f t="shared" si="23"/>
        <v/>
      </c>
    </row>
    <row r="741" spans="1:9" x14ac:dyDescent="0.2">
      <c r="A741" s="259" t="str">
        <f t="shared" si="22"/>
        <v/>
      </c>
      <c r="B741" s="420"/>
      <c r="C741" s="420"/>
      <c r="D741" s="420"/>
      <c r="E741" s="420"/>
      <c r="F741" s="420"/>
      <c r="G741" s="248"/>
      <c r="H741" s="247"/>
      <c r="I741" s="251" t="str">
        <f t="shared" si="23"/>
        <v/>
      </c>
    </row>
    <row r="742" spans="1:9" x14ac:dyDescent="0.2">
      <c r="A742" s="259" t="str">
        <f t="shared" si="22"/>
        <v/>
      </c>
      <c r="B742" s="420"/>
      <c r="C742" s="420"/>
      <c r="D742" s="420"/>
      <c r="E742" s="420"/>
      <c r="F742" s="420"/>
      <c r="G742" s="248"/>
      <c r="H742" s="247"/>
      <c r="I742" s="251" t="str">
        <f t="shared" si="23"/>
        <v/>
      </c>
    </row>
    <row r="743" spans="1:9" x14ac:dyDescent="0.2">
      <c r="A743" s="259" t="str">
        <f t="shared" si="22"/>
        <v/>
      </c>
      <c r="B743" s="420"/>
      <c r="C743" s="420"/>
      <c r="D743" s="420"/>
      <c r="E743" s="420"/>
      <c r="F743" s="420"/>
      <c r="G743" s="248"/>
      <c r="H743" s="247"/>
      <c r="I743" s="251" t="str">
        <f t="shared" si="23"/>
        <v/>
      </c>
    </row>
    <row r="744" spans="1:9" x14ac:dyDescent="0.2">
      <c r="A744" s="259" t="str">
        <f t="shared" si="22"/>
        <v/>
      </c>
      <c r="B744" s="420"/>
      <c r="C744" s="420"/>
      <c r="D744" s="420"/>
      <c r="E744" s="420"/>
      <c r="F744" s="420"/>
      <c r="G744" s="248"/>
      <c r="H744" s="247"/>
      <c r="I744" s="251" t="str">
        <f t="shared" si="23"/>
        <v/>
      </c>
    </row>
    <row r="745" spans="1:9" x14ac:dyDescent="0.2">
      <c r="A745" s="259" t="str">
        <f t="shared" si="22"/>
        <v/>
      </c>
      <c r="B745" s="420"/>
      <c r="C745" s="420"/>
      <c r="D745" s="420"/>
      <c r="E745" s="420"/>
      <c r="F745" s="420"/>
      <c r="G745" s="248"/>
      <c r="H745" s="247"/>
      <c r="I745" s="251" t="str">
        <f t="shared" si="23"/>
        <v/>
      </c>
    </row>
    <row r="746" spans="1:9" x14ac:dyDescent="0.2">
      <c r="A746" s="259" t="str">
        <f t="shared" si="22"/>
        <v/>
      </c>
      <c r="B746" s="420"/>
      <c r="C746" s="420"/>
      <c r="D746" s="420"/>
      <c r="E746" s="420"/>
      <c r="F746" s="420"/>
      <c r="G746" s="248"/>
      <c r="H746" s="247"/>
      <c r="I746" s="251" t="str">
        <f t="shared" si="23"/>
        <v/>
      </c>
    </row>
    <row r="747" spans="1:9" x14ac:dyDescent="0.2">
      <c r="A747" s="259" t="str">
        <f t="shared" si="22"/>
        <v/>
      </c>
      <c r="B747" s="420"/>
      <c r="C747" s="420"/>
      <c r="D747" s="420"/>
      <c r="E747" s="420"/>
      <c r="F747" s="420"/>
      <c r="G747" s="248"/>
      <c r="H747" s="247"/>
      <c r="I747" s="251" t="str">
        <f t="shared" si="23"/>
        <v/>
      </c>
    </row>
    <row r="748" spans="1:9" x14ac:dyDescent="0.2">
      <c r="A748" s="259" t="str">
        <f t="shared" si="22"/>
        <v/>
      </c>
      <c r="B748" s="420"/>
      <c r="C748" s="420"/>
      <c r="D748" s="420"/>
      <c r="E748" s="420"/>
      <c r="F748" s="420"/>
      <c r="G748" s="248"/>
      <c r="H748" s="247"/>
      <c r="I748" s="251" t="str">
        <f t="shared" si="23"/>
        <v/>
      </c>
    </row>
    <row r="749" spans="1:9" x14ac:dyDescent="0.2">
      <c r="A749" s="259" t="str">
        <f t="shared" si="22"/>
        <v/>
      </c>
      <c r="B749" s="420"/>
      <c r="C749" s="420"/>
      <c r="D749" s="420"/>
      <c r="E749" s="420"/>
      <c r="F749" s="420"/>
      <c r="G749" s="248"/>
      <c r="H749" s="247"/>
      <c r="I749" s="251" t="str">
        <f t="shared" si="23"/>
        <v/>
      </c>
    </row>
    <row r="750" spans="1:9" x14ac:dyDescent="0.2">
      <c r="A750" s="259" t="str">
        <f t="shared" si="22"/>
        <v/>
      </c>
      <c r="B750" s="420"/>
      <c r="C750" s="420"/>
      <c r="D750" s="420"/>
      <c r="E750" s="420"/>
      <c r="F750" s="420"/>
      <c r="G750" s="248"/>
      <c r="H750" s="247"/>
      <c r="I750" s="251" t="str">
        <f t="shared" si="23"/>
        <v/>
      </c>
    </row>
    <row r="751" spans="1:9" x14ac:dyDescent="0.2">
      <c r="A751" s="259" t="str">
        <f t="shared" si="22"/>
        <v/>
      </c>
      <c r="B751" s="420"/>
      <c r="C751" s="420"/>
      <c r="D751" s="420"/>
      <c r="E751" s="420"/>
      <c r="F751" s="420"/>
      <c r="G751" s="248"/>
      <c r="H751" s="247"/>
      <c r="I751" s="251" t="str">
        <f t="shared" si="23"/>
        <v/>
      </c>
    </row>
    <row r="752" spans="1:9" x14ac:dyDescent="0.2">
      <c r="A752" s="259" t="str">
        <f t="shared" si="22"/>
        <v/>
      </c>
      <c r="B752" s="420"/>
      <c r="C752" s="420"/>
      <c r="D752" s="420"/>
      <c r="E752" s="420"/>
      <c r="F752" s="420"/>
      <c r="G752" s="248"/>
      <c r="H752" s="247"/>
      <c r="I752" s="251" t="str">
        <f t="shared" si="23"/>
        <v/>
      </c>
    </row>
    <row r="753" spans="1:9" x14ac:dyDescent="0.2">
      <c r="A753" s="259" t="str">
        <f t="shared" si="22"/>
        <v/>
      </c>
      <c r="B753" s="420"/>
      <c r="C753" s="420"/>
      <c r="D753" s="420"/>
      <c r="E753" s="420"/>
      <c r="F753" s="420"/>
      <c r="G753" s="248"/>
      <c r="H753" s="247"/>
      <c r="I753" s="251" t="str">
        <f t="shared" si="23"/>
        <v/>
      </c>
    </row>
    <row r="754" spans="1:9" x14ac:dyDescent="0.2">
      <c r="A754" s="259" t="str">
        <f t="shared" si="22"/>
        <v/>
      </c>
      <c r="B754" s="420"/>
      <c r="C754" s="420"/>
      <c r="D754" s="420"/>
      <c r="E754" s="420"/>
      <c r="F754" s="420"/>
      <c r="G754" s="248"/>
      <c r="H754" s="247"/>
      <c r="I754" s="251" t="str">
        <f t="shared" si="23"/>
        <v/>
      </c>
    </row>
    <row r="755" spans="1:9" x14ac:dyDescent="0.2">
      <c r="A755" s="259" t="str">
        <f t="shared" si="22"/>
        <v/>
      </c>
      <c r="B755" s="420"/>
      <c r="C755" s="420"/>
      <c r="D755" s="420"/>
      <c r="E755" s="420"/>
      <c r="F755" s="420"/>
      <c r="G755" s="248"/>
      <c r="H755" s="247"/>
      <c r="I755" s="251" t="str">
        <f t="shared" si="23"/>
        <v/>
      </c>
    </row>
    <row r="756" spans="1:9" x14ac:dyDescent="0.2">
      <c r="A756" s="259" t="str">
        <f t="shared" si="22"/>
        <v/>
      </c>
      <c r="B756" s="420"/>
      <c r="C756" s="420"/>
      <c r="D756" s="420"/>
      <c r="E756" s="420"/>
      <c r="F756" s="420"/>
      <c r="G756" s="248"/>
      <c r="H756" s="247"/>
      <c r="I756" s="251" t="str">
        <f t="shared" si="23"/>
        <v/>
      </c>
    </row>
    <row r="757" spans="1:9" x14ac:dyDescent="0.2">
      <c r="A757" s="259" t="str">
        <f t="shared" si="22"/>
        <v/>
      </c>
      <c r="B757" s="420"/>
      <c r="C757" s="420"/>
      <c r="D757" s="420"/>
      <c r="E757" s="420"/>
      <c r="F757" s="420"/>
      <c r="G757" s="248"/>
      <c r="H757" s="247"/>
      <c r="I757" s="251" t="str">
        <f t="shared" si="23"/>
        <v/>
      </c>
    </row>
    <row r="758" spans="1:9" x14ac:dyDescent="0.2">
      <c r="A758" s="259" t="str">
        <f t="shared" si="22"/>
        <v/>
      </c>
      <c r="B758" s="420"/>
      <c r="C758" s="420"/>
      <c r="D758" s="420"/>
      <c r="E758" s="420"/>
      <c r="F758" s="420"/>
      <c r="G758" s="248"/>
      <c r="H758" s="247"/>
      <c r="I758" s="251" t="str">
        <f t="shared" si="23"/>
        <v/>
      </c>
    </row>
    <row r="759" spans="1:9" x14ac:dyDescent="0.2">
      <c r="A759" s="259" t="str">
        <f t="shared" si="22"/>
        <v/>
      </c>
      <c r="B759" s="420"/>
      <c r="C759" s="420"/>
      <c r="D759" s="420"/>
      <c r="E759" s="420"/>
      <c r="F759" s="420"/>
      <c r="G759" s="248"/>
      <c r="H759" s="247"/>
      <c r="I759" s="251" t="str">
        <f t="shared" si="23"/>
        <v/>
      </c>
    </row>
    <row r="760" spans="1:9" x14ac:dyDescent="0.2">
      <c r="A760" s="259" t="str">
        <f t="shared" si="22"/>
        <v/>
      </c>
      <c r="B760" s="420"/>
      <c r="C760" s="420"/>
      <c r="D760" s="420"/>
      <c r="E760" s="420"/>
      <c r="F760" s="420"/>
      <c r="G760" s="248"/>
      <c r="H760" s="247"/>
      <c r="I760" s="251" t="str">
        <f t="shared" si="23"/>
        <v/>
      </c>
    </row>
    <row r="761" spans="1:9" x14ac:dyDescent="0.2">
      <c r="A761" s="259" t="str">
        <f t="shared" si="22"/>
        <v/>
      </c>
      <c r="B761" s="420"/>
      <c r="C761" s="420"/>
      <c r="D761" s="420"/>
      <c r="E761" s="420"/>
      <c r="F761" s="420"/>
      <c r="G761" s="248"/>
      <c r="H761" s="247"/>
      <c r="I761" s="251" t="str">
        <f t="shared" si="23"/>
        <v/>
      </c>
    </row>
    <row r="762" spans="1:9" x14ac:dyDescent="0.2">
      <c r="A762" s="259" t="str">
        <f t="shared" si="22"/>
        <v/>
      </c>
      <c r="B762" s="420"/>
      <c r="C762" s="420"/>
      <c r="D762" s="420"/>
      <c r="E762" s="420"/>
      <c r="F762" s="420"/>
      <c r="G762" s="248"/>
      <c r="H762" s="247"/>
      <c r="I762" s="251" t="str">
        <f t="shared" si="23"/>
        <v/>
      </c>
    </row>
    <row r="763" spans="1:9" x14ac:dyDescent="0.2">
      <c r="A763" s="259" t="str">
        <f t="shared" si="22"/>
        <v/>
      </c>
      <c r="B763" s="420"/>
      <c r="C763" s="420"/>
      <c r="D763" s="420"/>
      <c r="E763" s="420"/>
      <c r="F763" s="420"/>
      <c r="G763" s="248"/>
      <c r="H763" s="247"/>
      <c r="I763" s="251" t="str">
        <f t="shared" si="23"/>
        <v/>
      </c>
    </row>
    <row r="764" spans="1:9" x14ac:dyDescent="0.2">
      <c r="A764" s="259" t="str">
        <f t="shared" si="22"/>
        <v/>
      </c>
      <c r="B764" s="420"/>
      <c r="C764" s="420"/>
      <c r="D764" s="420"/>
      <c r="E764" s="420"/>
      <c r="F764" s="420"/>
      <c r="G764" s="248"/>
      <c r="H764" s="247"/>
      <c r="I764" s="251" t="str">
        <f t="shared" si="23"/>
        <v/>
      </c>
    </row>
    <row r="765" spans="1:9" x14ac:dyDescent="0.2">
      <c r="A765" s="259" t="str">
        <f t="shared" si="22"/>
        <v/>
      </c>
      <c r="B765" s="420"/>
      <c r="C765" s="420"/>
      <c r="D765" s="420"/>
      <c r="E765" s="420"/>
      <c r="F765" s="420"/>
      <c r="G765" s="248"/>
      <c r="H765" s="247"/>
      <c r="I765" s="251" t="str">
        <f t="shared" si="23"/>
        <v/>
      </c>
    </row>
    <row r="766" spans="1:9" x14ac:dyDescent="0.2">
      <c r="A766" s="259" t="str">
        <f t="shared" si="22"/>
        <v/>
      </c>
      <c r="B766" s="420"/>
      <c r="C766" s="420"/>
      <c r="D766" s="420"/>
      <c r="E766" s="420"/>
      <c r="F766" s="420"/>
      <c r="G766" s="248"/>
      <c r="H766" s="247"/>
      <c r="I766" s="251" t="str">
        <f t="shared" si="23"/>
        <v/>
      </c>
    </row>
    <row r="767" spans="1:9" x14ac:dyDescent="0.2">
      <c r="A767" s="259" t="str">
        <f t="shared" si="22"/>
        <v/>
      </c>
      <c r="B767" s="420"/>
      <c r="C767" s="420"/>
      <c r="D767" s="420"/>
      <c r="E767" s="420"/>
      <c r="F767" s="420"/>
      <c r="G767" s="248"/>
      <c r="H767" s="247"/>
      <c r="I767" s="251" t="str">
        <f t="shared" si="23"/>
        <v/>
      </c>
    </row>
    <row r="768" spans="1:9" x14ac:dyDescent="0.2">
      <c r="A768" s="259" t="str">
        <f t="shared" si="22"/>
        <v/>
      </c>
      <c r="B768" s="420"/>
      <c r="C768" s="420"/>
      <c r="D768" s="420"/>
      <c r="E768" s="420"/>
      <c r="F768" s="420"/>
      <c r="G768" s="248"/>
      <c r="H768" s="247"/>
      <c r="I768" s="251" t="str">
        <f t="shared" si="23"/>
        <v/>
      </c>
    </row>
    <row r="769" spans="1:9" x14ac:dyDescent="0.2">
      <c r="A769" s="259" t="str">
        <f t="shared" si="22"/>
        <v/>
      </c>
      <c r="B769" s="420"/>
      <c r="C769" s="420"/>
      <c r="D769" s="420"/>
      <c r="E769" s="420"/>
      <c r="F769" s="420"/>
      <c r="G769" s="248"/>
      <c r="H769" s="247"/>
      <c r="I769" s="251" t="str">
        <f t="shared" si="23"/>
        <v/>
      </c>
    </row>
    <row r="770" spans="1:9" x14ac:dyDescent="0.2">
      <c r="A770" s="259" t="str">
        <f t="shared" si="22"/>
        <v/>
      </c>
      <c r="B770" s="420"/>
      <c r="C770" s="420"/>
      <c r="D770" s="420"/>
      <c r="E770" s="420"/>
      <c r="F770" s="420"/>
      <c r="G770" s="248"/>
      <c r="H770" s="247"/>
      <c r="I770" s="251" t="str">
        <f t="shared" si="23"/>
        <v/>
      </c>
    </row>
    <row r="771" spans="1:9" x14ac:dyDescent="0.2">
      <c r="A771" s="259" t="str">
        <f t="shared" si="22"/>
        <v/>
      </c>
      <c r="B771" s="420"/>
      <c r="C771" s="420"/>
      <c r="D771" s="420"/>
      <c r="E771" s="420"/>
      <c r="F771" s="420"/>
      <c r="G771" s="248"/>
      <c r="H771" s="247"/>
      <c r="I771" s="251" t="str">
        <f t="shared" si="23"/>
        <v/>
      </c>
    </row>
    <row r="772" spans="1:9" x14ac:dyDescent="0.2">
      <c r="A772" s="259" t="str">
        <f t="shared" si="22"/>
        <v/>
      </c>
      <c r="B772" s="420"/>
      <c r="C772" s="420"/>
      <c r="D772" s="420"/>
      <c r="E772" s="420"/>
      <c r="F772" s="420"/>
      <c r="G772" s="248"/>
      <c r="H772" s="247"/>
      <c r="I772" s="251" t="str">
        <f t="shared" si="23"/>
        <v/>
      </c>
    </row>
    <row r="773" spans="1:9" x14ac:dyDescent="0.2">
      <c r="A773" s="259" t="str">
        <f t="shared" si="22"/>
        <v/>
      </c>
      <c r="B773" s="420"/>
      <c r="C773" s="420"/>
      <c r="D773" s="420"/>
      <c r="E773" s="420"/>
      <c r="F773" s="420"/>
      <c r="G773" s="248"/>
      <c r="H773" s="247"/>
      <c r="I773" s="251" t="str">
        <f t="shared" si="23"/>
        <v/>
      </c>
    </row>
    <row r="774" spans="1:9" x14ac:dyDescent="0.2">
      <c r="A774" s="259" t="str">
        <f t="shared" si="22"/>
        <v/>
      </c>
      <c r="B774" s="420"/>
      <c r="C774" s="420"/>
      <c r="D774" s="420"/>
      <c r="E774" s="420"/>
      <c r="F774" s="420"/>
      <c r="G774" s="248"/>
      <c r="H774" s="247"/>
      <c r="I774" s="251" t="str">
        <f t="shared" si="23"/>
        <v/>
      </c>
    </row>
    <row r="775" spans="1:9" x14ac:dyDescent="0.2">
      <c r="A775" s="259" t="str">
        <f t="shared" si="22"/>
        <v/>
      </c>
      <c r="B775" s="420"/>
      <c r="C775" s="420"/>
      <c r="D775" s="420"/>
      <c r="E775" s="420"/>
      <c r="F775" s="420"/>
      <c r="G775" s="248"/>
      <c r="H775" s="247"/>
      <c r="I775" s="251" t="str">
        <f t="shared" si="23"/>
        <v/>
      </c>
    </row>
    <row r="776" spans="1:9" x14ac:dyDescent="0.2">
      <c r="A776" s="259" t="str">
        <f t="shared" si="22"/>
        <v/>
      </c>
      <c r="B776" s="420"/>
      <c r="C776" s="420"/>
      <c r="D776" s="420"/>
      <c r="E776" s="420"/>
      <c r="F776" s="420"/>
      <c r="G776" s="248"/>
      <c r="H776" s="247"/>
      <c r="I776" s="251" t="str">
        <f t="shared" si="23"/>
        <v/>
      </c>
    </row>
    <row r="777" spans="1:9" x14ac:dyDescent="0.2">
      <c r="A777" s="259" t="str">
        <f t="shared" si="22"/>
        <v/>
      </c>
      <c r="B777" s="420"/>
      <c r="C777" s="420"/>
      <c r="D777" s="420"/>
      <c r="E777" s="420"/>
      <c r="F777" s="420"/>
      <c r="G777" s="248"/>
      <c r="H777" s="247"/>
      <c r="I777" s="251" t="str">
        <f t="shared" si="23"/>
        <v/>
      </c>
    </row>
    <row r="778" spans="1:9" x14ac:dyDescent="0.2">
      <c r="A778" s="259" t="str">
        <f t="shared" si="22"/>
        <v/>
      </c>
      <c r="B778" s="420"/>
      <c r="C778" s="420"/>
      <c r="D778" s="420"/>
      <c r="E778" s="420"/>
      <c r="F778" s="420"/>
      <c r="G778" s="248"/>
      <c r="H778" s="247"/>
      <c r="I778" s="251" t="str">
        <f t="shared" si="23"/>
        <v/>
      </c>
    </row>
    <row r="779" spans="1:9" x14ac:dyDescent="0.2">
      <c r="A779" s="259" t="str">
        <f t="shared" si="22"/>
        <v/>
      </c>
      <c r="B779" s="420"/>
      <c r="C779" s="420"/>
      <c r="D779" s="420"/>
      <c r="E779" s="420"/>
      <c r="F779" s="420"/>
      <c r="G779" s="248"/>
      <c r="H779" s="247"/>
      <c r="I779" s="251" t="str">
        <f t="shared" si="23"/>
        <v/>
      </c>
    </row>
    <row r="780" spans="1:9" x14ac:dyDescent="0.2">
      <c r="A780" s="259" t="str">
        <f t="shared" si="22"/>
        <v/>
      </c>
      <c r="B780" s="420"/>
      <c r="C780" s="420"/>
      <c r="D780" s="420"/>
      <c r="E780" s="420"/>
      <c r="F780" s="420"/>
      <c r="G780" s="248"/>
      <c r="H780" s="247"/>
      <c r="I780" s="251" t="str">
        <f t="shared" si="23"/>
        <v/>
      </c>
    </row>
    <row r="781" spans="1:9" x14ac:dyDescent="0.2">
      <c r="A781" s="259" t="str">
        <f t="shared" si="22"/>
        <v/>
      </c>
      <c r="B781" s="420"/>
      <c r="C781" s="420"/>
      <c r="D781" s="420"/>
      <c r="E781" s="420"/>
      <c r="F781" s="420"/>
      <c r="G781" s="248"/>
      <c r="H781" s="247"/>
      <c r="I781" s="251" t="str">
        <f t="shared" si="23"/>
        <v/>
      </c>
    </row>
    <row r="782" spans="1:9" x14ac:dyDescent="0.2">
      <c r="A782" s="259" t="str">
        <f t="shared" si="22"/>
        <v/>
      </c>
      <c r="B782" s="420"/>
      <c r="C782" s="420"/>
      <c r="D782" s="420"/>
      <c r="E782" s="420"/>
      <c r="F782" s="420"/>
      <c r="G782" s="248"/>
      <c r="H782" s="247"/>
      <c r="I782" s="251" t="str">
        <f t="shared" si="23"/>
        <v/>
      </c>
    </row>
    <row r="783" spans="1:9" x14ac:dyDescent="0.2">
      <c r="A783" s="259" t="str">
        <f t="shared" ref="A783:A846" si="24">IF(COUNTA(B783:G783)&gt;0,ROW()-ROW($A$14),"")</f>
        <v/>
      </c>
      <c r="B783" s="420"/>
      <c r="C783" s="420"/>
      <c r="D783" s="420"/>
      <c r="E783" s="420"/>
      <c r="F783" s="420"/>
      <c r="G783" s="248"/>
      <c r="H783" s="247"/>
      <c r="I783" s="251" t="str">
        <f t="shared" si="23"/>
        <v/>
      </c>
    </row>
    <row r="784" spans="1:9" x14ac:dyDescent="0.2">
      <c r="A784" s="259" t="str">
        <f t="shared" si="24"/>
        <v/>
      </c>
      <c r="B784" s="420"/>
      <c r="C784" s="420"/>
      <c r="D784" s="420"/>
      <c r="E784" s="420"/>
      <c r="F784" s="420"/>
      <c r="G784" s="248"/>
      <c r="H784" s="247"/>
      <c r="I784" s="251" t="str">
        <f t="shared" ref="I784:I847" si="25">IF(A784=0,"",IF(AND(G784&gt;0,G784&lt;6),"Kinder bis 5 Jahre",IF(AND(G784&gt;=6,G784&lt;14),"Kinder 6 bis 13 Jahre",IF(AND(G784&gt;=14,G784&lt;18),"Jugendliche 14 bis 17 Jahre",IF(G784&gt;=18,"Erwachsene","")))))</f>
        <v/>
      </c>
    </row>
    <row r="785" spans="1:9" x14ac:dyDescent="0.2">
      <c r="A785" s="259" t="str">
        <f t="shared" si="24"/>
        <v/>
      </c>
      <c r="B785" s="420"/>
      <c r="C785" s="420"/>
      <c r="D785" s="420"/>
      <c r="E785" s="420"/>
      <c r="F785" s="420"/>
      <c r="G785" s="248"/>
      <c r="H785" s="247"/>
      <c r="I785" s="251" t="str">
        <f t="shared" si="25"/>
        <v/>
      </c>
    </row>
    <row r="786" spans="1:9" x14ac:dyDescent="0.2">
      <c r="A786" s="259" t="str">
        <f t="shared" si="24"/>
        <v/>
      </c>
      <c r="B786" s="420"/>
      <c r="C786" s="420"/>
      <c r="D786" s="420"/>
      <c r="E786" s="420"/>
      <c r="F786" s="420"/>
      <c r="G786" s="248"/>
      <c r="H786" s="247"/>
      <c r="I786" s="251" t="str">
        <f t="shared" si="25"/>
        <v/>
      </c>
    </row>
    <row r="787" spans="1:9" x14ac:dyDescent="0.2">
      <c r="A787" s="259" t="str">
        <f t="shared" si="24"/>
        <v/>
      </c>
      <c r="B787" s="420"/>
      <c r="C787" s="420"/>
      <c r="D787" s="420"/>
      <c r="E787" s="420"/>
      <c r="F787" s="420"/>
      <c r="G787" s="248"/>
      <c r="H787" s="247"/>
      <c r="I787" s="251" t="str">
        <f t="shared" si="25"/>
        <v/>
      </c>
    </row>
    <row r="788" spans="1:9" x14ac:dyDescent="0.2">
      <c r="A788" s="259" t="str">
        <f t="shared" si="24"/>
        <v/>
      </c>
      <c r="B788" s="420"/>
      <c r="C788" s="420"/>
      <c r="D788" s="420"/>
      <c r="E788" s="420"/>
      <c r="F788" s="420"/>
      <c r="G788" s="248"/>
      <c r="H788" s="247"/>
      <c r="I788" s="251" t="str">
        <f t="shared" si="25"/>
        <v/>
      </c>
    </row>
    <row r="789" spans="1:9" x14ac:dyDescent="0.2">
      <c r="A789" s="259" t="str">
        <f t="shared" si="24"/>
        <v/>
      </c>
      <c r="B789" s="420"/>
      <c r="C789" s="420"/>
      <c r="D789" s="420"/>
      <c r="E789" s="420"/>
      <c r="F789" s="420"/>
      <c r="G789" s="248"/>
      <c r="H789" s="247"/>
      <c r="I789" s="251" t="str">
        <f t="shared" si="25"/>
        <v/>
      </c>
    </row>
    <row r="790" spans="1:9" x14ac:dyDescent="0.2">
      <c r="A790" s="259" t="str">
        <f t="shared" si="24"/>
        <v/>
      </c>
      <c r="B790" s="420"/>
      <c r="C790" s="420"/>
      <c r="D790" s="420"/>
      <c r="E790" s="420"/>
      <c r="F790" s="420"/>
      <c r="G790" s="248"/>
      <c r="H790" s="247"/>
      <c r="I790" s="251" t="str">
        <f t="shared" si="25"/>
        <v/>
      </c>
    </row>
    <row r="791" spans="1:9" x14ac:dyDescent="0.2">
      <c r="A791" s="259" t="str">
        <f t="shared" si="24"/>
        <v/>
      </c>
      <c r="B791" s="420"/>
      <c r="C791" s="420"/>
      <c r="D791" s="420"/>
      <c r="E791" s="420"/>
      <c r="F791" s="420"/>
      <c r="G791" s="248"/>
      <c r="H791" s="247"/>
      <c r="I791" s="251" t="str">
        <f t="shared" si="25"/>
        <v/>
      </c>
    </row>
    <row r="792" spans="1:9" x14ac:dyDescent="0.2">
      <c r="A792" s="259" t="str">
        <f t="shared" si="24"/>
        <v/>
      </c>
      <c r="B792" s="420"/>
      <c r="C792" s="420"/>
      <c r="D792" s="420"/>
      <c r="E792" s="420"/>
      <c r="F792" s="420"/>
      <c r="G792" s="248"/>
      <c r="H792" s="247"/>
      <c r="I792" s="251" t="str">
        <f t="shared" si="25"/>
        <v/>
      </c>
    </row>
    <row r="793" spans="1:9" x14ac:dyDescent="0.2">
      <c r="A793" s="259" t="str">
        <f t="shared" si="24"/>
        <v/>
      </c>
      <c r="B793" s="420"/>
      <c r="C793" s="420"/>
      <c r="D793" s="420"/>
      <c r="E793" s="420"/>
      <c r="F793" s="420"/>
      <c r="G793" s="248"/>
      <c r="H793" s="247"/>
      <c r="I793" s="251" t="str">
        <f t="shared" si="25"/>
        <v/>
      </c>
    </row>
    <row r="794" spans="1:9" x14ac:dyDescent="0.2">
      <c r="A794" s="259" t="str">
        <f t="shared" si="24"/>
        <v/>
      </c>
      <c r="B794" s="420"/>
      <c r="C794" s="420"/>
      <c r="D794" s="420"/>
      <c r="E794" s="420"/>
      <c r="F794" s="420"/>
      <c r="G794" s="248"/>
      <c r="H794" s="247"/>
      <c r="I794" s="251" t="str">
        <f t="shared" si="25"/>
        <v/>
      </c>
    </row>
    <row r="795" spans="1:9" x14ac:dyDescent="0.2">
      <c r="A795" s="259" t="str">
        <f t="shared" si="24"/>
        <v/>
      </c>
      <c r="B795" s="420"/>
      <c r="C795" s="420"/>
      <c r="D795" s="420"/>
      <c r="E795" s="420"/>
      <c r="F795" s="420"/>
      <c r="G795" s="248"/>
      <c r="H795" s="247"/>
      <c r="I795" s="251" t="str">
        <f t="shared" si="25"/>
        <v/>
      </c>
    </row>
    <row r="796" spans="1:9" x14ac:dyDescent="0.2">
      <c r="A796" s="259" t="str">
        <f t="shared" si="24"/>
        <v/>
      </c>
      <c r="B796" s="420"/>
      <c r="C796" s="420"/>
      <c r="D796" s="420"/>
      <c r="E796" s="420"/>
      <c r="F796" s="420"/>
      <c r="G796" s="248"/>
      <c r="H796" s="247"/>
      <c r="I796" s="251" t="str">
        <f t="shared" si="25"/>
        <v/>
      </c>
    </row>
    <row r="797" spans="1:9" x14ac:dyDescent="0.2">
      <c r="A797" s="259" t="str">
        <f t="shared" si="24"/>
        <v/>
      </c>
      <c r="B797" s="420"/>
      <c r="C797" s="420"/>
      <c r="D797" s="420"/>
      <c r="E797" s="420"/>
      <c r="F797" s="420"/>
      <c r="G797" s="248"/>
      <c r="H797" s="247"/>
      <c r="I797" s="251" t="str">
        <f t="shared" si="25"/>
        <v/>
      </c>
    </row>
    <row r="798" spans="1:9" x14ac:dyDescent="0.2">
      <c r="A798" s="259" t="str">
        <f t="shared" si="24"/>
        <v/>
      </c>
      <c r="B798" s="420"/>
      <c r="C798" s="420"/>
      <c r="D798" s="420"/>
      <c r="E798" s="420"/>
      <c r="F798" s="420"/>
      <c r="G798" s="248"/>
      <c r="H798" s="247"/>
      <c r="I798" s="251" t="str">
        <f t="shared" si="25"/>
        <v/>
      </c>
    </row>
    <row r="799" spans="1:9" x14ac:dyDescent="0.2">
      <c r="A799" s="259" t="str">
        <f t="shared" si="24"/>
        <v/>
      </c>
      <c r="B799" s="420"/>
      <c r="C799" s="420"/>
      <c r="D799" s="420"/>
      <c r="E799" s="420"/>
      <c r="F799" s="420"/>
      <c r="G799" s="248"/>
      <c r="H799" s="247"/>
      <c r="I799" s="251" t="str">
        <f t="shared" si="25"/>
        <v/>
      </c>
    </row>
    <row r="800" spans="1:9" x14ac:dyDescent="0.2">
      <c r="A800" s="259" t="str">
        <f t="shared" si="24"/>
        <v/>
      </c>
      <c r="B800" s="420"/>
      <c r="C800" s="420"/>
      <c r="D800" s="420"/>
      <c r="E800" s="420"/>
      <c r="F800" s="420"/>
      <c r="G800" s="248"/>
      <c r="H800" s="247"/>
      <c r="I800" s="251" t="str">
        <f t="shared" si="25"/>
        <v/>
      </c>
    </row>
    <row r="801" spans="1:9" x14ac:dyDescent="0.2">
      <c r="A801" s="259" t="str">
        <f t="shared" si="24"/>
        <v/>
      </c>
      <c r="B801" s="420"/>
      <c r="C801" s="420"/>
      <c r="D801" s="420"/>
      <c r="E801" s="420"/>
      <c r="F801" s="420"/>
      <c r="G801" s="248"/>
      <c r="H801" s="247"/>
      <c r="I801" s="251" t="str">
        <f t="shared" si="25"/>
        <v/>
      </c>
    </row>
    <row r="802" spans="1:9" x14ac:dyDescent="0.2">
      <c r="A802" s="259" t="str">
        <f t="shared" si="24"/>
        <v/>
      </c>
      <c r="B802" s="420"/>
      <c r="C802" s="420"/>
      <c r="D802" s="420"/>
      <c r="E802" s="420"/>
      <c r="F802" s="420"/>
      <c r="G802" s="248"/>
      <c r="H802" s="247"/>
      <c r="I802" s="251" t="str">
        <f t="shared" si="25"/>
        <v/>
      </c>
    </row>
    <row r="803" spans="1:9" x14ac:dyDescent="0.2">
      <c r="A803" s="259" t="str">
        <f t="shared" si="24"/>
        <v/>
      </c>
      <c r="B803" s="420"/>
      <c r="C803" s="420"/>
      <c r="D803" s="420"/>
      <c r="E803" s="420"/>
      <c r="F803" s="420"/>
      <c r="G803" s="248"/>
      <c r="H803" s="247"/>
      <c r="I803" s="251" t="str">
        <f t="shared" si="25"/>
        <v/>
      </c>
    </row>
    <row r="804" spans="1:9" x14ac:dyDescent="0.2">
      <c r="A804" s="259" t="str">
        <f t="shared" si="24"/>
        <v/>
      </c>
      <c r="B804" s="420"/>
      <c r="C804" s="420"/>
      <c r="D804" s="420"/>
      <c r="E804" s="420"/>
      <c r="F804" s="420"/>
      <c r="G804" s="248"/>
      <c r="H804" s="247"/>
      <c r="I804" s="251" t="str">
        <f t="shared" si="25"/>
        <v/>
      </c>
    </row>
    <row r="805" spans="1:9" x14ac:dyDescent="0.2">
      <c r="A805" s="259" t="str">
        <f t="shared" si="24"/>
        <v/>
      </c>
      <c r="B805" s="420"/>
      <c r="C805" s="420"/>
      <c r="D805" s="420"/>
      <c r="E805" s="420"/>
      <c r="F805" s="420"/>
      <c r="G805" s="248"/>
      <c r="H805" s="247"/>
      <c r="I805" s="251" t="str">
        <f t="shared" si="25"/>
        <v/>
      </c>
    </row>
    <row r="806" spans="1:9" x14ac:dyDescent="0.2">
      <c r="A806" s="259" t="str">
        <f t="shared" si="24"/>
        <v/>
      </c>
      <c r="B806" s="420"/>
      <c r="C806" s="420"/>
      <c r="D806" s="420"/>
      <c r="E806" s="420"/>
      <c r="F806" s="420"/>
      <c r="G806" s="248"/>
      <c r="H806" s="247"/>
      <c r="I806" s="251" t="str">
        <f t="shared" si="25"/>
        <v/>
      </c>
    </row>
    <row r="807" spans="1:9" x14ac:dyDescent="0.2">
      <c r="A807" s="259" t="str">
        <f t="shared" si="24"/>
        <v/>
      </c>
      <c r="B807" s="420"/>
      <c r="C807" s="420"/>
      <c r="D807" s="420"/>
      <c r="E807" s="420"/>
      <c r="F807" s="420"/>
      <c r="G807" s="248"/>
      <c r="H807" s="247"/>
      <c r="I807" s="251" t="str">
        <f t="shared" si="25"/>
        <v/>
      </c>
    </row>
    <row r="808" spans="1:9" x14ac:dyDescent="0.2">
      <c r="A808" s="259" t="str">
        <f t="shared" si="24"/>
        <v/>
      </c>
      <c r="B808" s="420"/>
      <c r="C808" s="420"/>
      <c r="D808" s="420"/>
      <c r="E808" s="420"/>
      <c r="F808" s="420"/>
      <c r="G808" s="248"/>
      <c r="H808" s="247"/>
      <c r="I808" s="251" t="str">
        <f t="shared" si="25"/>
        <v/>
      </c>
    </row>
    <row r="809" spans="1:9" x14ac:dyDescent="0.2">
      <c r="A809" s="259" t="str">
        <f t="shared" si="24"/>
        <v/>
      </c>
      <c r="B809" s="420"/>
      <c r="C809" s="420"/>
      <c r="D809" s="420"/>
      <c r="E809" s="420"/>
      <c r="F809" s="420"/>
      <c r="G809" s="248"/>
      <c r="H809" s="247"/>
      <c r="I809" s="251" t="str">
        <f t="shared" si="25"/>
        <v/>
      </c>
    </row>
    <row r="810" spans="1:9" x14ac:dyDescent="0.2">
      <c r="A810" s="259" t="str">
        <f t="shared" si="24"/>
        <v/>
      </c>
      <c r="B810" s="420"/>
      <c r="C810" s="420"/>
      <c r="D810" s="420"/>
      <c r="E810" s="420"/>
      <c r="F810" s="420"/>
      <c r="G810" s="248"/>
      <c r="H810" s="247"/>
      <c r="I810" s="251" t="str">
        <f t="shared" si="25"/>
        <v/>
      </c>
    </row>
    <row r="811" spans="1:9" x14ac:dyDescent="0.2">
      <c r="A811" s="259" t="str">
        <f t="shared" si="24"/>
        <v/>
      </c>
      <c r="B811" s="420"/>
      <c r="C811" s="420"/>
      <c r="D811" s="420"/>
      <c r="E811" s="420"/>
      <c r="F811" s="420"/>
      <c r="G811" s="248"/>
      <c r="H811" s="247"/>
      <c r="I811" s="251" t="str">
        <f t="shared" si="25"/>
        <v/>
      </c>
    </row>
    <row r="812" spans="1:9" x14ac:dyDescent="0.2">
      <c r="A812" s="259" t="str">
        <f t="shared" si="24"/>
        <v/>
      </c>
      <c r="B812" s="420"/>
      <c r="C812" s="420"/>
      <c r="D812" s="420"/>
      <c r="E812" s="420"/>
      <c r="F812" s="420"/>
      <c r="G812" s="248"/>
      <c r="H812" s="247"/>
      <c r="I812" s="251" t="str">
        <f t="shared" si="25"/>
        <v/>
      </c>
    </row>
    <row r="813" spans="1:9" x14ac:dyDescent="0.2">
      <c r="A813" s="259" t="str">
        <f t="shared" si="24"/>
        <v/>
      </c>
      <c r="B813" s="420"/>
      <c r="C813" s="420"/>
      <c r="D813" s="420"/>
      <c r="E813" s="420"/>
      <c r="F813" s="420"/>
      <c r="G813" s="248"/>
      <c r="H813" s="247"/>
      <c r="I813" s="251" t="str">
        <f t="shared" si="25"/>
        <v/>
      </c>
    </row>
    <row r="814" spans="1:9" x14ac:dyDescent="0.2">
      <c r="A814" s="259" t="str">
        <f t="shared" si="24"/>
        <v/>
      </c>
      <c r="B814" s="420"/>
      <c r="C814" s="420"/>
      <c r="D814" s="420"/>
      <c r="E814" s="420"/>
      <c r="F814" s="420"/>
      <c r="G814" s="248"/>
      <c r="H814" s="247"/>
      <c r="I814" s="251" t="str">
        <f t="shared" si="25"/>
        <v/>
      </c>
    </row>
    <row r="815" spans="1:9" x14ac:dyDescent="0.2">
      <c r="A815" s="259" t="str">
        <f t="shared" si="24"/>
        <v/>
      </c>
      <c r="B815" s="420"/>
      <c r="C815" s="420"/>
      <c r="D815" s="420"/>
      <c r="E815" s="420"/>
      <c r="F815" s="420"/>
      <c r="G815" s="248"/>
      <c r="H815" s="247"/>
      <c r="I815" s="251" t="str">
        <f t="shared" si="25"/>
        <v/>
      </c>
    </row>
    <row r="816" spans="1:9" x14ac:dyDescent="0.2">
      <c r="A816" s="259" t="str">
        <f t="shared" si="24"/>
        <v/>
      </c>
      <c r="B816" s="420"/>
      <c r="C816" s="420"/>
      <c r="D816" s="420"/>
      <c r="E816" s="420"/>
      <c r="F816" s="420"/>
      <c r="G816" s="248"/>
      <c r="H816" s="247"/>
      <c r="I816" s="251" t="str">
        <f t="shared" si="25"/>
        <v/>
      </c>
    </row>
    <row r="817" spans="1:9" x14ac:dyDescent="0.2">
      <c r="A817" s="259" t="str">
        <f t="shared" si="24"/>
        <v/>
      </c>
      <c r="B817" s="420"/>
      <c r="C817" s="420"/>
      <c r="D817" s="420"/>
      <c r="E817" s="420"/>
      <c r="F817" s="420"/>
      <c r="G817" s="248"/>
      <c r="H817" s="247"/>
      <c r="I817" s="251" t="str">
        <f t="shared" si="25"/>
        <v/>
      </c>
    </row>
    <row r="818" spans="1:9" x14ac:dyDescent="0.2">
      <c r="A818" s="259" t="str">
        <f t="shared" si="24"/>
        <v/>
      </c>
      <c r="B818" s="420"/>
      <c r="C818" s="420"/>
      <c r="D818" s="420"/>
      <c r="E818" s="420"/>
      <c r="F818" s="420"/>
      <c r="G818" s="248"/>
      <c r="H818" s="247"/>
      <c r="I818" s="251" t="str">
        <f t="shared" si="25"/>
        <v/>
      </c>
    </row>
    <row r="819" spans="1:9" x14ac:dyDescent="0.2">
      <c r="A819" s="259" t="str">
        <f t="shared" si="24"/>
        <v/>
      </c>
      <c r="B819" s="420"/>
      <c r="C819" s="420"/>
      <c r="D819" s="420"/>
      <c r="E819" s="420"/>
      <c r="F819" s="420"/>
      <c r="G819" s="248"/>
      <c r="H819" s="247"/>
      <c r="I819" s="251" t="str">
        <f t="shared" si="25"/>
        <v/>
      </c>
    </row>
    <row r="820" spans="1:9" x14ac:dyDescent="0.2">
      <c r="A820" s="259" t="str">
        <f t="shared" si="24"/>
        <v/>
      </c>
      <c r="B820" s="420"/>
      <c r="C820" s="420"/>
      <c r="D820" s="420"/>
      <c r="E820" s="420"/>
      <c r="F820" s="420"/>
      <c r="G820" s="248"/>
      <c r="H820" s="247"/>
      <c r="I820" s="251" t="str">
        <f t="shared" si="25"/>
        <v/>
      </c>
    </row>
    <row r="821" spans="1:9" x14ac:dyDescent="0.2">
      <c r="A821" s="259" t="str">
        <f t="shared" si="24"/>
        <v/>
      </c>
      <c r="B821" s="420"/>
      <c r="C821" s="420"/>
      <c r="D821" s="420"/>
      <c r="E821" s="420"/>
      <c r="F821" s="420"/>
      <c r="G821" s="248"/>
      <c r="H821" s="247"/>
      <c r="I821" s="251" t="str">
        <f t="shared" si="25"/>
        <v/>
      </c>
    </row>
    <row r="822" spans="1:9" x14ac:dyDescent="0.2">
      <c r="A822" s="259" t="str">
        <f t="shared" si="24"/>
        <v/>
      </c>
      <c r="B822" s="420"/>
      <c r="C822" s="420"/>
      <c r="D822" s="420"/>
      <c r="E822" s="420"/>
      <c r="F822" s="420"/>
      <c r="G822" s="248"/>
      <c r="H822" s="247"/>
      <c r="I822" s="251" t="str">
        <f t="shared" si="25"/>
        <v/>
      </c>
    </row>
    <row r="823" spans="1:9" x14ac:dyDescent="0.2">
      <c r="A823" s="259" t="str">
        <f t="shared" si="24"/>
        <v/>
      </c>
      <c r="B823" s="420"/>
      <c r="C823" s="420"/>
      <c r="D823" s="420"/>
      <c r="E823" s="420"/>
      <c r="F823" s="420"/>
      <c r="G823" s="248"/>
      <c r="H823" s="247"/>
      <c r="I823" s="251" t="str">
        <f t="shared" si="25"/>
        <v/>
      </c>
    </row>
    <row r="824" spans="1:9" x14ac:dyDescent="0.2">
      <c r="A824" s="259" t="str">
        <f t="shared" si="24"/>
        <v/>
      </c>
      <c r="B824" s="420"/>
      <c r="C824" s="420"/>
      <c r="D824" s="420"/>
      <c r="E824" s="420"/>
      <c r="F824" s="420"/>
      <c r="G824" s="248"/>
      <c r="H824" s="247"/>
      <c r="I824" s="251" t="str">
        <f t="shared" si="25"/>
        <v/>
      </c>
    </row>
    <row r="825" spans="1:9" x14ac:dyDescent="0.2">
      <c r="A825" s="259" t="str">
        <f t="shared" si="24"/>
        <v/>
      </c>
      <c r="B825" s="420"/>
      <c r="C825" s="420"/>
      <c r="D825" s="420"/>
      <c r="E825" s="420"/>
      <c r="F825" s="420"/>
      <c r="G825" s="248"/>
      <c r="H825" s="247"/>
      <c r="I825" s="251" t="str">
        <f t="shared" si="25"/>
        <v/>
      </c>
    </row>
    <row r="826" spans="1:9" x14ac:dyDescent="0.2">
      <c r="A826" s="259" t="str">
        <f t="shared" si="24"/>
        <v/>
      </c>
      <c r="B826" s="420"/>
      <c r="C826" s="420"/>
      <c r="D826" s="420"/>
      <c r="E826" s="420"/>
      <c r="F826" s="420"/>
      <c r="G826" s="248"/>
      <c r="H826" s="247"/>
      <c r="I826" s="251" t="str">
        <f t="shared" si="25"/>
        <v/>
      </c>
    </row>
    <row r="827" spans="1:9" x14ac:dyDescent="0.2">
      <c r="A827" s="259" t="str">
        <f t="shared" si="24"/>
        <v/>
      </c>
      <c r="B827" s="420"/>
      <c r="C827" s="420"/>
      <c r="D827" s="420"/>
      <c r="E827" s="420"/>
      <c r="F827" s="420"/>
      <c r="G827" s="248"/>
      <c r="H827" s="247"/>
      <c r="I827" s="251" t="str">
        <f t="shared" si="25"/>
        <v/>
      </c>
    </row>
    <row r="828" spans="1:9" x14ac:dyDescent="0.2">
      <c r="A828" s="259" t="str">
        <f t="shared" si="24"/>
        <v/>
      </c>
      <c r="B828" s="420"/>
      <c r="C828" s="420"/>
      <c r="D828" s="420"/>
      <c r="E828" s="420"/>
      <c r="F828" s="420"/>
      <c r="G828" s="248"/>
      <c r="H828" s="247"/>
      <c r="I828" s="251" t="str">
        <f t="shared" si="25"/>
        <v/>
      </c>
    </row>
    <row r="829" spans="1:9" x14ac:dyDescent="0.2">
      <c r="A829" s="259" t="str">
        <f t="shared" si="24"/>
        <v/>
      </c>
      <c r="B829" s="420"/>
      <c r="C829" s="420"/>
      <c r="D829" s="420"/>
      <c r="E829" s="420"/>
      <c r="F829" s="420"/>
      <c r="G829" s="248"/>
      <c r="H829" s="247"/>
      <c r="I829" s="251" t="str">
        <f t="shared" si="25"/>
        <v/>
      </c>
    </row>
    <row r="830" spans="1:9" x14ac:dyDescent="0.2">
      <c r="A830" s="259" t="str">
        <f t="shared" si="24"/>
        <v/>
      </c>
      <c r="B830" s="420"/>
      <c r="C830" s="420"/>
      <c r="D830" s="420"/>
      <c r="E830" s="420"/>
      <c r="F830" s="420"/>
      <c r="G830" s="248"/>
      <c r="H830" s="247"/>
      <c r="I830" s="251" t="str">
        <f t="shared" si="25"/>
        <v/>
      </c>
    </row>
    <row r="831" spans="1:9" x14ac:dyDescent="0.2">
      <c r="A831" s="259" t="str">
        <f t="shared" si="24"/>
        <v/>
      </c>
      <c r="B831" s="420"/>
      <c r="C831" s="420"/>
      <c r="D831" s="420"/>
      <c r="E831" s="420"/>
      <c r="F831" s="420"/>
      <c r="G831" s="248"/>
      <c r="H831" s="247"/>
      <c r="I831" s="251" t="str">
        <f t="shared" si="25"/>
        <v/>
      </c>
    </row>
    <row r="832" spans="1:9" x14ac:dyDescent="0.2">
      <c r="A832" s="259" t="str">
        <f t="shared" si="24"/>
        <v/>
      </c>
      <c r="B832" s="420"/>
      <c r="C832" s="420"/>
      <c r="D832" s="420"/>
      <c r="E832" s="420"/>
      <c r="F832" s="420"/>
      <c r="G832" s="248"/>
      <c r="H832" s="247"/>
      <c r="I832" s="251" t="str">
        <f t="shared" si="25"/>
        <v/>
      </c>
    </row>
    <row r="833" spans="1:9" x14ac:dyDescent="0.2">
      <c r="A833" s="259" t="str">
        <f t="shared" si="24"/>
        <v/>
      </c>
      <c r="B833" s="420"/>
      <c r="C833" s="420"/>
      <c r="D833" s="420"/>
      <c r="E833" s="420"/>
      <c r="F833" s="420"/>
      <c r="G833" s="248"/>
      <c r="H833" s="247"/>
      <c r="I833" s="251" t="str">
        <f t="shared" si="25"/>
        <v/>
      </c>
    </row>
    <row r="834" spans="1:9" x14ac:dyDescent="0.2">
      <c r="A834" s="259" t="str">
        <f t="shared" si="24"/>
        <v/>
      </c>
      <c r="B834" s="420"/>
      <c r="C834" s="420"/>
      <c r="D834" s="420"/>
      <c r="E834" s="420"/>
      <c r="F834" s="420"/>
      <c r="G834" s="248"/>
      <c r="H834" s="247"/>
      <c r="I834" s="251" t="str">
        <f t="shared" si="25"/>
        <v/>
      </c>
    </row>
    <row r="835" spans="1:9" x14ac:dyDescent="0.2">
      <c r="A835" s="259" t="str">
        <f t="shared" si="24"/>
        <v/>
      </c>
      <c r="B835" s="420"/>
      <c r="C835" s="420"/>
      <c r="D835" s="420"/>
      <c r="E835" s="420"/>
      <c r="F835" s="420"/>
      <c r="G835" s="248"/>
      <c r="H835" s="247"/>
      <c r="I835" s="251" t="str">
        <f t="shared" si="25"/>
        <v/>
      </c>
    </row>
    <row r="836" spans="1:9" x14ac:dyDescent="0.2">
      <c r="A836" s="259" t="str">
        <f t="shared" si="24"/>
        <v/>
      </c>
      <c r="B836" s="420"/>
      <c r="C836" s="420"/>
      <c r="D836" s="420"/>
      <c r="E836" s="420"/>
      <c r="F836" s="420"/>
      <c r="G836" s="248"/>
      <c r="H836" s="247"/>
      <c r="I836" s="251" t="str">
        <f t="shared" si="25"/>
        <v/>
      </c>
    </row>
    <row r="837" spans="1:9" x14ac:dyDescent="0.2">
      <c r="A837" s="259" t="str">
        <f t="shared" si="24"/>
        <v/>
      </c>
      <c r="B837" s="420"/>
      <c r="C837" s="420"/>
      <c r="D837" s="420"/>
      <c r="E837" s="420"/>
      <c r="F837" s="420"/>
      <c r="G837" s="248"/>
      <c r="H837" s="247"/>
      <c r="I837" s="251" t="str">
        <f t="shared" si="25"/>
        <v/>
      </c>
    </row>
    <row r="838" spans="1:9" x14ac:dyDescent="0.2">
      <c r="A838" s="259" t="str">
        <f t="shared" si="24"/>
        <v/>
      </c>
      <c r="B838" s="420"/>
      <c r="C838" s="420"/>
      <c r="D838" s="420"/>
      <c r="E838" s="420"/>
      <c r="F838" s="420"/>
      <c r="G838" s="248"/>
      <c r="H838" s="247"/>
      <c r="I838" s="251" t="str">
        <f t="shared" si="25"/>
        <v/>
      </c>
    </row>
    <row r="839" spans="1:9" x14ac:dyDescent="0.2">
      <c r="A839" s="259" t="str">
        <f t="shared" si="24"/>
        <v/>
      </c>
      <c r="B839" s="420"/>
      <c r="C839" s="420"/>
      <c r="D839" s="420"/>
      <c r="E839" s="420"/>
      <c r="F839" s="420"/>
      <c r="G839" s="248"/>
      <c r="H839" s="247"/>
      <c r="I839" s="251" t="str">
        <f t="shared" si="25"/>
        <v/>
      </c>
    </row>
    <row r="840" spans="1:9" x14ac:dyDescent="0.2">
      <c r="A840" s="259" t="str">
        <f t="shared" si="24"/>
        <v/>
      </c>
      <c r="B840" s="420"/>
      <c r="C840" s="420"/>
      <c r="D840" s="420"/>
      <c r="E840" s="420"/>
      <c r="F840" s="420"/>
      <c r="G840" s="248"/>
      <c r="H840" s="247"/>
      <c r="I840" s="251" t="str">
        <f t="shared" si="25"/>
        <v/>
      </c>
    </row>
    <row r="841" spans="1:9" x14ac:dyDescent="0.2">
      <c r="A841" s="259" t="str">
        <f t="shared" si="24"/>
        <v/>
      </c>
      <c r="B841" s="420"/>
      <c r="C841" s="420"/>
      <c r="D841" s="420"/>
      <c r="E841" s="420"/>
      <c r="F841" s="420"/>
      <c r="G841" s="248"/>
      <c r="H841" s="247"/>
      <c r="I841" s="251" t="str">
        <f t="shared" si="25"/>
        <v/>
      </c>
    </row>
    <row r="842" spans="1:9" x14ac:dyDescent="0.2">
      <c r="A842" s="259" t="str">
        <f t="shared" si="24"/>
        <v/>
      </c>
      <c r="B842" s="420"/>
      <c r="C842" s="420"/>
      <c r="D842" s="420"/>
      <c r="E842" s="420"/>
      <c r="F842" s="420"/>
      <c r="G842" s="248"/>
      <c r="H842" s="247"/>
      <c r="I842" s="251" t="str">
        <f t="shared" si="25"/>
        <v/>
      </c>
    </row>
    <row r="843" spans="1:9" x14ac:dyDescent="0.2">
      <c r="A843" s="259" t="str">
        <f t="shared" si="24"/>
        <v/>
      </c>
      <c r="B843" s="420"/>
      <c r="C843" s="420"/>
      <c r="D843" s="420"/>
      <c r="E843" s="420"/>
      <c r="F843" s="420"/>
      <c r="G843" s="248"/>
      <c r="H843" s="247"/>
      <c r="I843" s="251" t="str">
        <f t="shared" si="25"/>
        <v/>
      </c>
    </row>
    <row r="844" spans="1:9" x14ac:dyDescent="0.2">
      <c r="A844" s="259" t="str">
        <f t="shared" si="24"/>
        <v/>
      </c>
      <c r="B844" s="420"/>
      <c r="C844" s="420"/>
      <c r="D844" s="420"/>
      <c r="E844" s="420"/>
      <c r="F844" s="420"/>
      <c r="G844" s="248"/>
      <c r="H844" s="247"/>
      <c r="I844" s="251" t="str">
        <f t="shared" si="25"/>
        <v/>
      </c>
    </row>
    <row r="845" spans="1:9" x14ac:dyDescent="0.2">
      <c r="A845" s="259" t="str">
        <f t="shared" si="24"/>
        <v/>
      </c>
      <c r="B845" s="420"/>
      <c r="C845" s="420"/>
      <c r="D845" s="420"/>
      <c r="E845" s="420"/>
      <c r="F845" s="420"/>
      <c r="G845" s="248"/>
      <c r="H845" s="247"/>
      <c r="I845" s="251" t="str">
        <f t="shared" si="25"/>
        <v/>
      </c>
    </row>
    <row r="846" spans="1:9" x14ac:dyDescent="0.2">
      <c r="A846" s="259" t="str">
        <f t="shared" si="24"/>
        <v/>
      </c>
      <c r="B846" s="420"/>
      <c r="C846" s="420"/>
      <c r="D846" s="420"/>
      <c r="E846" s="420"/>
      <c r="F846" s="420"/>
      <c r="G846" s="248"/>
      <c r="H846" s="247"/>
      <c r="I846" s="251" t="str">
        <f t="shared" si="25"/>
        <v/>
      </c>
    </row>
    <row r="847" spans="1:9" x14ac:dyDescent="0.2">
      <c r="A847" s="259" t="str">
        <f t="shared" ref="A847:A910" si="26">IF(COUNTA(B847:G847)&gt;0,ROW()-ROW($A$14),"")</f>
        <v/>
      </c>
      <c r="B847" s="420"/>
      <c r="C847" s="420"/>
      <c r="D847" s="420"/>
      <c r="E847" s="420"/>
      <c r="F847" s="420"/>
      <c r="G847" s="248"/>
      <c r="H847" s="247"/>
      <c r="I847" s="251" t="str">
        <f t="shared" si="25"/>
        <v/>
      </c>
    </row>
    <row r="848" spans="1:9" x14ac:dyDescent="0.2">
      <c r="A848" s="259" t="str">
        <f t="shared" si="26"/>
        <v/>
      </c>
      <c r="B848" s="420"/>
      <c r="C848" s="420"/>
      <c r="D848" s="420"/>
      <c r="E848" s="420"/>
      <c r="F848" s="420"/>
      <c r="G848" s="248"/>
      <c r="H848" s="247"/>
      <c r="I848" s="251" t="str">
        <f t="shared" ref="I848:I911" si="27">IF(A848=0,"",IF(AND(G848&gt;0,G848&lt;6),"Kinder bis 5 Jahre",IF(AND(G848&gt;=6,G848&lt;14),"Kinder 6 bis 13 Jahre",IF(AND(G848&gt;=14,G848&lt;18),"Jugendliche 14 bis 17 Jahre",IF(G848&gt;=18,"Erwachsene","")))))</f>
        <v/>
      </c>
    </row>
    <row r="849" spans="1:9" x14ac:dyDescent="0.2">
      <c r="A849" s="259" t="str">
        <f t="shared" si="26"/>
        <v/>
      </c>
      <c r="B849" s="420"/>
      <c r="C849" s="420"/>
      <c r="D849" s="420"/>
      <c r="E849" s="420"/>
      <c r="F849" s="420"/>
      <c r="G849" s="248"/>
      <c r="H849" s="247"/>
      <c r="I849" s="251" t="str">
        <f t="shared" si="27"/>
        <v/>
      </c>
    </row>
    <row r="850" spans="1:9" x14ac:dyDescent="0.2">
      <c r="A850" s="259" t="str">
        <f t="shared" si="26"/>
        <v/>
      </c>
      <c r="B850" s="420"/>
      <c r="C850" s="420"/>
      <c r="D850" s="420"/>
      <c r="E850" s="420"/>
      <c r="F850" s="420"/>
      <c r="G850" s="248"/>
      <c r="H850" s="247"/>
      <c r="I850" s="251" t="str">
        <f t="shared" si="27"/>
        <v/>
      </c>
    </row>
    <row r="851" spans="1:9" x14ac:dyDescent="0.2">
      <c r="A851" s="259" t="str">
        <f t="shared" si="26"/>
        <v/>
      </c>
      <c r="B851" s="420"/>
      <c r="C851" s="420"/>
      <c r="D851" s="420"/>
      <c r="E851" s="420"/>
      <c r="F851" s="420"/>
      <c r="G851" s="248"/>
      <c r="H851" s="247"/>
      <c r="I851" s="251" t="str">
        <f t="shared" si="27"/>
        <v/>
      </c>
    </row>
    <row r="852" spans="1:9" x14ac:dyDescent="0.2">
      <c r="A852" s="259" t="str">
        <f t="shared" si="26"/>
        <v/>
      </c>
      <c r="B852" s="420"/>
      <c r="C852" s="420"/>
      <c r="D852" s="420"/>
      <c r="E852" s="420"/>
      <c r="F852" s="420"/>
      <c r="G852" s="248"/>
      <c r="H852" s="247"/>
      <c r="I852" s="251" t="str">
        <f t="shared" si="27"/>
        <v/>
      </c>
    </row>
    <row r="853" spans="1:9" x14ac:dyDescent="0.2">
      <c r="A853" s="259" t="str">
        <f t="shared" si="26"/>
        <v/>
      </c>
      <c r="B853" s="420"/>
      <c r="C853" s="420"/>
      <c r="D853" s="420"/>
      <c r="E853" s="420"/>
      <c r="F853" s="420"/>
      <c r="G853" s="248"/>
      <c r="H853" s="247"/>
      <c r="I853" s="251" t="str">
        <f t="shared" si="27"/>
        <v/>
      </c>
    </row>
    <row r="854" spans="1:9" x14ac:dyDescent="0.2">
      <c r="A854" s="259" t="str">
        <f t="shared" si="26"/>
        <v/>
      </c>
      <c r="B854" s="420"/>
      <c r="C854" s="420"/>
      <c r="D854" s="420"/>
      <c r="E854" s="420"/>
      <c r="F854" s="420"/>
      <c r="G854" s="248"/>
      <c r="H854" s="247"/>
      <c r="I854" s="251" t="str">
        <f t="shared" si="27"/>
        <v/>
      </c>
    </row>
    <row r="855" spans="1:9" x14ac:dyDescent="0.2">
      <c r="A855" s="259" t="str">
        <f t="shared" si="26"/>
        <v/>
      </c>
      <c r="B855" s="420"/>
      <c r="C855" s="420"/>
      <c r="D855" s="420"/>
      <c r="E855" s="420"/>
      <c r="F855" s="420"/>
      <c r="G855" s="248"/>
      <c r="H855" s="247"/>
      <c r="I855" s="251" t="str">
        <f t="shared" si="27"/>
        <v/>
      </c>
    </row>
    <row r="856" spans="1:9" x14ac:dyDescent="0.2">
      <c r="A856" s="259" t="str">
        <f t="shared" si="26"/>
        <v/>
      </c>
      <c r="B856" s="420"/>
      <c r="C856" s="420"/>
      <c r="D856" s="420"/>
      <c r="E856" s="420"/>
      <c r="F856" s="420"/>
      <c r="G856" s="248"/>
      <c r="H856" s="247"/>
      <c r="I856" s="251" t="str">
        <f t="shared" si="27"/>
        <v/>
      </c>
    </row>
    <row r="857" spans="1:9" x14ac:dyDescent="0.2">
      <c r="A857" s="259" t="str">
        <f t="shared" si="26"/>
        <v/>
      </c>
      <c r="B857" s="420"/>
      <c r="C857" s="420"/>
      <c r="D857" s="420"/>
      <c r="E857" s="420"/>
      <c r="F857" s="420"/>
      <c r="G857" s="248"/>
      <c r="H857" s="247"/>
      <c r="I857" s="251" t="str">
        <f t="shared" si="27"/>
        <v/>
      </c>
    </row>
    <row r="858" spans="1:9" x14ac:dyDescent="0.2">
      <c r="A858" s="259" t="str">
        <f t="shared" si="26"/>
        <v/>
      </c>
      <c r="B858" s="420"/>
      <c r="C858" s="420"/>
      <c r="D858" s="420"/>
      <c r="E858" s="420"/>
      <c r="F858" s="420"/>
      <c r="G858" s="248"/>
      <c r="H858" s="247"/>
      <c r="I858" s="251" t="str">
        <f t="shared" si="27"/>
        <v/>
      </c>
    </row>
    <row r="859" spans="1:9" x14ac:dyDescent="0.2">
      <c r="A859" s="259" t="str">
        <f t="shared" si="26"/>
        <v/>
      </c>
      <c r="B859" s="420"/>
      <c r="C859" s="420"/>
      <c r="D859" s="420"/>
      <c r="E859" s="420"/>
      <c r="F859" s="420"/>
      <c r="G859" s="248"/>
      <c r="H859" s="247"/>
      <c r="I859" s="251" t="str">
        <f t="shared" si="27"/>
        <v/>
      </c>
    </row>
    <row r="860" spans="1:9" x14ac:dyDescent="0.2">
      <c r="A860" s="259" t="str">
        <f t="shared" si="26"/>
        <v/>
      </c>
      <c r="B860" s="420"/>
      <c r="C860" s="420"/>
      <c r="D860" s="420"/>
      <c r="E860" s="420"/>
      <c r="F860" s="420"/>
      <c r="G860" s="248"/>
      <c r="H860" s="247"/>
      <c r="I860" s="251" t="str">
        <f t="shared" si="27"/>
        <v/>
      </c>
    </row>
    <row r="861" spans="1:9" x14ac:dyDescent="0.2">
      <c r="A861" s="259" t="str">
        <f t="shared" si="26"/>
        <v/>
      </c>
      <c r="B861" s="420"/>
      <c r="C861" s="420"/>
      <c r="D861" s="420"/>
      <c r="E861" s="420"/>
      <c r="F861" s="420"/>
      <c r="G861" s="248"/>
      <c r="H861" s="247"/>
      <c r="I861" s="251" t="str">
        <f t="shared" si="27"/>
        <v/>
      </c>
    </row>
    <row r="862" spans="1:9" x14ac:dyDescent="0.2">
      <c r="A862" s="259" t="str">
        <f t="shared" si="26"/>
        <v/>
      </c>
      <c r="B862" s="420"/>
      <c r="C862" s="420"/>
      <c r="D862" s="420"/>
      <c r="E862" s="420"/>
      <c r="F862" s="420"/>
      <c r="G862" s="248"/>
      <c r="H862" s="247"/>
      <c r="I862" s="251" t="str">
        <f t="shared" si="27"/>
        <v/>
      </c>
    </row>
    <row r="863" spans="1:9" x14ac:dyDescent="0.2">
      <c r="A863" s="259" t="str">
        <f t="shared" si="26"/>
        <v/>
      </c>
      <c r="B863" s="420"/>
      <c r="C863" s="420"/>
      <c r="D863" s="420"/>
      <c r="E863" s="420"/>
      <c r="F863" s="420"/>
      <c r="G863" s="248"/>
      <c r="H863" s="247"/>
      <c r="I863" s="251" t="str">
        <f t="shared" si="27"/>
        <v/>
      </c>
    </row>
    <row r="864" spans="1:9" x14ac:dyDescent="0.2">
      <c r="A864" s="259" t="str">
        <f t="shared" si="26"/>
        <v/>
      </c>
      <c r="B864" s="420"/>
      <c r="C864" s="420"/>
      <c r="D864" s="420"/>
      <c r="E864" s="420"/>
      <c r="F864" s="420"/>
      <c r="G864" s="248"/>
      <c r="H864" s="247"/>
      <c r="I864" s="251" t="str">
        <f t="shared" si="27"/>
        <v/>
      </c>
    </row>
    <row r="865" spans="1:9" x14ac:dyDescent="0.2">
      <c r="A865" s="259" t="str">
        <f t="shared" si="26"/>
        <v/>
      </c>
      <c r="B865" s="420"/>
      <c r="C865" s="420"/>
      <c r="D865" s="420"/>
      <c r="E865" s="420"/>
      <c r="F865" s="420"/>
      <c r="G865" s="248"/>
      <c r="H865" s="247"/>
      <c r="I865" s="251" t="str">
        <f t="shared" si="27"/>
        <v/>
      </c>
    </row>
    <row r="866" spans="1:9" x14ac:dyDescent="0.2">
      <c r="A866" s="259" t="str">
        <f t="shared" si="26"/>
        <v/>
      </c>
      <c r="B866" s="420"/>
      <c r="C866" s="420"/>
      <c r="D866" s="420"/>
      <c r="E866" s="420"/>
      <c r="F866" s="420"/>
      <c r="G866" s="248"/>
      <c r="H866" s="247"/>
      <c r="I866" s="251" t="str">
        <f t="shared" si="27"/>
        <v/>
      </c>
    </row>
    <row r="867" spans="1:9" x14ac:dyDescent="0.2">
      <c r="A867" s="259" t="str">
        <f t="shared" si="26"/>
        <v/>
      </c>
      <c r="B867" s="420"/>
      <c r="C867" s="420"/>
      <c r="D867" s="420"/>
      <c r="E867" s="420"/>
      <c r="F867" s="420"/>
      <c r="G867" s="248"/>
      <c r="H867" s="247"/>
      <c r="I867" s="251" t="str">
        <f t="shared" si="27"/>
        <v/>
      </c>
    </row>
    <row r="868" spans="1:9" x14ac:dyDescent="0.2">
      <c r="A868" s="259" t="str">
        <f t="shared" si="26"/>
        <v/>
      </c>
      <c r="B868" s="420"/>
      <c r="C868" s="420"/>
      <c r="D868" s="420"/>
      <c r="E868" s="420"/>
      <c r="F868" s="420"/>
      <c r="G868" s="248"/>
      <c r="H868" s="247"/>
      <c r="I868" s="251" t="str">
        <f t="shared" si="27"/>
        <v/>
      </c>
    </row>
    <row r="869" spans="1:9" x14ac:dyDescent="0.2">
      <c r="A869" s="259" t="str">
        <f t="shared" si="26"/>
        <v/>
      </c>
      <c r="B869" s="420"/>
      <c r="C869" s="420"/>
      <c r="D869" s="420"/>
      <c r="E869" s="420"/>
      <c r="F869" s="420"/>
      <c r="G869" s="248"/>
      <c r="H869" s="247"/>
      <c r="I869" s="251" t="str">
        <f t="shared" si="27"/>
        <v/>
      </c>
    </row>
    <row r="870" spans="1:9" x14ac:dyDescent="0.2">
      <c r="A870" s="259" t="str">
        <f t="shared" si="26"/>
        <v/>
      </c>
      <c r="B870" s="420"/>
      <c r="C870" s="420"/>
      <c r="D870" s="420"/>
      <c r="E870" s="420"/>
      <c r="F870" s="420"/>
      <c r="G870" s="248"/>
      <c r="H870" s="247"/>
      <c r="I870" s="251" t="str">
        <f t="shared" si="27"/>
        <v/>
      </c>
    </row>
    <row r="871" spans="1:9" x14ac:dyDescent="0.2">
      <c r="A871" s="259" t="str">
        <f t="shared" si="26"/>
        <v/>
      </c>
      <c r="B871" s="420"/>
      <c r="C871" s="420"/>
      <c r="D871" s="420"/>
      <c r="E871" s="420"/>
      <c r="F871" s="420"/>
      <c r="G871" s="248"/>
      <c r="H871" s="247"/>
      <c r="I871" s="251" t="str">
        <f t="shared" si="27"/>
        <v/>
      </c>
    </row>
    <row r="872" spans="1:9" x14ac:dyDescent="0.2">
      <c r="A872" s="259" t="str">
        <f t="shared" si="26"/>
        <v/>
      </c>
      <c r="B872" s="420"/>
      <c r="C872" s="420"/>
      <c r="D872" s="420"/>
      <c r="E872" s="420"/>
      <c r="F872" s="420"/>
      <c r="G872" s="248"/>
      <c r="H872" s="247"/>
      <c r="I872" s="251" t="str">
        <f t="shared" si="27"/>
        <v/>
      </c>
    </row>
    <row r="873" spans="1:9" x14ac:dyDescent="0.2">
      <c r="A873" s="259" t="str">
        <f t="shared" si="26"/>
        <v/>
      </c>
      <c r="B873" s="420"/>
      <c r="C873" s="420"/>
      <c r="D873" s="420"/>
      <c r="E873" s="420"/>
      <c r="F873" s="420"/>
      <c r="G873" s="248"/>
      <c r="H873" s="247"/>
      <c r="I873" s="251" t="str">
        <f t="shared" si="27"/>
        <v/>
      </c>
    </row>
    <row r="874" spans="1:9" x14ac:dyDescent="0.2">
      <c r="A874" s="259" t="str">
        <f t="shared" si="26"/>
        <v/>
      </c>
      <c r="B874" s="420"/>
      <c r="C874" s="420"/>
      <c r="D874" s="420"/>
      <c r="E874" s="420"/>
      <c r="F874" s="420"/>
      <c r="G874" s="248"/>
      <c r="H874" s="247"/>
      <c r="I874" s="251" t="str">
        <f t="shared" si="27"/>
        <v/>
      </c>
    </row>
    <row r="875" spans="1:9" x14ac:dyDescent="0.2">
      <c r="A875" s="259" t="str">
        <f t="shared" si="26"/>
        <v/>
      </c>
      <c r="B875" s="420"/>
      <c r="C875" s="420"/>
      <c r="D875" s="420"/>
      <c r="E875" s="420"/>
      <c r="F875" s="420"/>
      <c r="G875" s="248"/>
      <c r="H875" s="247"/>
      <c r="I875" s="251" t="str">
        <f t="shared" si="27"/>
        <v/>
      </c>
    </row>
    <row r="876" spans="1:9" x14ac:dyDescent="0.2">
      <c r="A876" s="259" t="str">
        <f t="shared" si="26"/>
        <v/>
      </c>
      <c r="B876" s="420"/>
      <c r="C876" s="420"/>
      <c r="D876" s="420"/>
      <c r="E876" s="420"/>
      <c r="F876" s="420"/>
      <c r="G876" s="248"/>
      <c r="H876" s="247"/>
      <c r="I876" s="251" t="str">
        <f t="shared" si="27"/>
        <v/>
      </c>
    </row>
    <row r="877" spans="1:9" x14ac:dyDescent="0.2">
      <c r="A877" s="259" t="str">
        <f t="shared" si="26"/>
        <v/>
      </c>
      <c r="B877" s="420"/>
      <c r="C877" s="420"/>
      <c r="D877" s="420"/>
      <c r="E877" s="420"/>
      <c r="F877" s="420"/>
      <c r="G877" s="248"/>
      <c r="H877" s="247"/>
      <c r="I877" s="251" t="str">
        <f t="shared" si="27"/>
        <v/>
      </c>
    </row>
    <row r="878" spans="1:9" x14ac:dyDescent="0.2">
      <c r="A878" s="259" t="str">
        <f t="shared" si="26"/>
        <v/>
      </c>
      <c r="B878" s="420"/>
      <c r="C878" s="420"/>
      <c r="D878" s="420"/>
      <c r="E878" s="420"/>
      <c r="F878" s="420"/>
      <c r="G878" s="248"/>
      <c r="H878" s="247"/>
      <c r="I878" s="251" t="str">
        <f t="shared" si="27"/>
        <v/>
      </c>
    </row>
    <row r="879" spans="1:9" x14ac:dyDescent="0.2">
      <c r="A879" s="259" t="str">
        <f t="shared" si="26"/>
        <v/>
      </c>
      <c r="B879" s="420"/>
      <c r="C879" s="420"/>
      <c r="D879" s="420"/>
      <c r="E879" s="420"/>
      <c r="F879" s="420"/>
      <c r="G879" s="248"/>
      <c r="H879" s="247"/>
      <c r="I879" s="251" t="str">
        <f t="shared" si="27"/>
        <v/>
      </c>
    </row>
    <row r="880" spans="1:9" x14ac:dyDescent="0.2">
      <c r="A880" s="259" t="str">
        <f t="shared" si="26"/>
        <v/>
      </c>
      <c r="B880" s="420"/>
      <c r="C880" s="420"/>
      <c r="D880" s="420"/>
      <c r="E880" s="420"/>
      <c r="F880" s="420"/>
      <c r="G880" s="248"/>
      <c r="H880" s="247"/>
      <c r="I880" s="251" t="str">
        <f t="shared" si="27"/>
        <v/>
      </c>
    </row>
    <row r="881" spans="1:9" x14ac:dyDescent="0.2">
      <c r="A881" s="259" t="str">
        <f t="shared" si="26"/>
        <v/>
      </c>
      <c r="B881" s="420"/>
      <c r="C881" s="420"/>
      <c r="D881" s="420"/>
      <c r="E881" s="420"/>
      <c r="F881" s="420"/>
      <c r="G881" s="248"/>
      <c r="H881" s="247"/>
      <c r="I881" s="251" t="str">
        <f t="shared" si="27"/>
        <v/>
      </c>
    </row>
    <row r="882" spans="1:9" x14ac:dyDescent="0.2">
      <c r="A882" s="259" t="str">
        <f t="shared" si="26"/>
        <v/>
      </c>
      <c r="B882" s="420"/>
      <c r="C882" s="420"/>
      <c r="D882" s="420"/>
      <c r="E882" s="420"/>
      <c r="F882" s="420"/>
      <c r="G882" s="248"/>
      <c r="H882" s="247"/>
      <c r="I882" s="251" t="str">
        <f t="shared" si="27"/>
        <v/>
      </c>
    </row>
    <row r="883" spans="1:9" x14ac:dyDescent="0.2">
      <c r="A883" s="259" t="str">
        <f t="shared" si="26"/>
        <v/>
      </c>
      <c r="B883" s="420"/>
      <c r="C883" s="420"/>
      <c r="D883" s="420"/>
      <c r="E883" s="420"/>
      <c r="F883" s="420"/>
      <c r="G883" s="248"/>
      <c r="H883" s="247"/>
      <c r="I883" s="251" t="str">
        <f t="shared" si="27"/>
        <v/>
      </c>
    </row>
    <row r="884" spans="1:9" x14ac:dyDescent="0.2">
      <c r="A884" s="259" t="str">
        <f t="shared" si="26"/>
        <v/>
      </c>
      <c r="B884" s="420"/>
      <c r="C884" s="420"/>
      <c r="D884" s="420"/>
      <c r="E884" s="420"/>
      <c r="F884" s="420"/>
      <c r="G884" s="248"/>
      <c r="H884" s="247"/>
      <c r="I884" s="251" t="str">
        <f t="shared" si="27"/>
        <v/>
      </c>
    </row>
    <row r="885" spans="1:9" x14ac:dyDescent="0.2">
      <c r="A885" s="259" t="str">
        <f t="shared" si="26"/>
        <v/>
      </c>
      <c r="B885" s="420"/>
      <c r="C885" s="420"/>
      <c r="D885" s="420"/>
      <c r="E885" s="420"/>
      <c r="F885" s="420"/>
      <c r="G885" s="248"/>
      <c r="H885" s="247"/>
      <c r="I885" s="251" t="str">
        <f t="shared" si="27"/>
        <v/>
      </c>
    </row>
    <row r="886" spans="1:9" x14ac:dyDescent="0.2">
      <c r="A886" s="259" t="str">
        <f t="shared" si="26"/>
        <v/>
      </c>
      <c r="B886" s="420"/>
      <c r="C886" s="420"/>
      <c r="D886" s="420"/>
      <c r="E886" s="420"/>
      <c r="F886" s="420"/>
      <c r="G886" s="248"/>
      <c r="H886" s="247"/>
      <c r="I886" s="251" t="str">
        <f t="shared" si="27"/>
        <v/>
      </c>
    </row>
    <row r="887" spans="1:9" x14ac:dyDescent="0.2">
      <c r="A887" s="259" t="str">
        <f t="shared" si="26"/>
        <v/>
      </c>
      <c r="B887" s="420"/>
      <c r="C887" s="420"/>
      <c r="D887" s="420"/>
      <c r="E887" s="420"/>
      <c r="F887" s="420"/>
      <c r="G887" s="248"/>
      <c r="H887" s="247"/>
      <c r="I887" s="251" t="str">
        <f t="shared" si="27"/>
        <v/>
      </c>
    </row>
    <row r="888" spans="1:9" x14ac:dyDescent="0.2">
      <c r="A888" s="259" t="str">
        <f t="shared" si="26"/>
        <v/>
      </c>
      <c r="B888" s="420"/>
      <c r="C888" s="420"/>
      <c r="D888" s="420"/>
      <c r="E888" s="420"/>
      <c r="F888" s="420"/>
      <c r="G888" s="248"/>
      <c r="H888" s="247"/>
      <c r="I888" s="251" t="str">
        <f t="shared" si="27"/>
        <v/>
      </c>
    </row>
    <row r="889" spans="1:9" x14ac:dyDescent="0.2">
      <c r="A889" s="259" t="str">
        <f t="shared" si="26"/>
        <v/>
      </c>
      <c r="B889" s="420"/>
      <c r="C889" s="420"/>
      <c r="D889" s="420"/>
      <c r="E889" s="420"/>
      <c r="F889" s="420"/>
      <c r="G889" s="248"/>
      <c r="H889" s="247"/>
      <c r="I889" s="251" t="str">
        <f t="shared" si="27"/>
        <v/>
      </c>
    </row>
    <row r="890" spans="1:9" x14ac:dyDescent="0.2">
      <c r="A890" s="259" t="str">
        <f t="shared" si="26"/>
        <v/>
      </c>
      <c r="B890" s="420"/>
      <c r="C890" s="420"/>
      <c r="D890" s="420"/>
      <c r="E890" s="420"/>
      <c r="F890" s="420"/>
      <c r="G890" s="248"/>
      <c r="H890" s="247"/>
      <c r="I890" s="251" t="str">
        <f t="shared" si="27"/>
        <v/>
      </c>
    </row>
    <row r="891" spans="1:9" x14ac:dyDescent="0.2">
      <c r="A891" s="259" t="str">
        <f t="shared" si="26"/>
        <v/>
      </c>
      <c r="B891" s="420"/>
      <c r="C891" s="420"/>
      <c r="D891" s="420"/>
      <c r="E891" s="420"/>
      <c r="F891" s="420"/>
      <c r="G891" s="248"/>
      <c r="H891" s="247"/>
      <c r="I891" s="251" t="str">
        <f t="shared" si="27"/>
        <v/>
      </c>
    </row>
    <row r="892" spans="1:9" x14ac:dyDescent="0.2">
      <c r="A892" s="259" t="str">
        <f t="shared" si="26"/>
        <v/>
      </c>
      <c r="B892" s="420"/>
      <c r="C892" s="420"/>
      <c r="D892" s="420"/>
      <c r="E892" s="420"/>
      <c r="F892" s="420"/>
      <c r="G892" s="248"/>
      <c r="H892" s="247"/>
      <c r="I892" s="251" t="str">
        <f t="shared" si="27"/>
        <v/>
      </c>
    </row>
    <row r="893" spans="1:9" x14ac:dyDescent="0.2">
      <c r="A893" s="259" t="str">
        <f t="shared" si="26"/>
        <v/>
      </c>
      <c r="B893" s="420"/>
      <c r="C893" s="420"/>
      <c r="D893" s="420"/>
      <c r="E893" s="420"/>
      <c r="F893" s="420"/>
      <c r="G893" s="248"/>
      <c r="H893" s="247"/>
      <c r="I893" s="251" t="str">
        <f t="shared" si="27"/>
        <v/>
      </c>
    </row>
    <row r="894" spans="1:9" x14ac:dyDescent="0.2">
      <c r="A894" s="259" t="str">
        <f t="shared" si="26"/>
        <v/>
      </c>
      <c r="B894" s="420"/>
      <c r="C894" s="420"/>
      <c r="D894" s="420"/>
      <c r="E894" s="420"/>
      <c r="F894" s="420"/>
      <c r="G894" s="248"/>
      <c r="H894" s="247"/>
      <c r="I894" s="251" t="str">
        <f t="shared" si="27"/>
        <v/>
      </c>
    </row>
    <row r="895" spans="1:9" x14ac:dyDescent="0.2">
      <c r="A895" s="259" t="str">
        <f t="shared" si="26"/>
        <v/>
      </c>
      <c r="B895" s="420"/>
      <c r="C895" s="420"/>
      <c r="D895" s="420"/>
      <c r="E895" s="420"/>
      <c r="F895" s="420"/>
      <c r="G895" s="248"/>
      <c r="H895" s="247"/>
      <c r="I895" s="251" t="str">
        <f t="shared" si="27"/>
        <v/>
      </c>
    </row>
    <row r="896" spans="1:9" x14ac:dyDescent="0.2">
      <c r="A896" s="259" t="str">
        <f t="shared" si="26"/>
        <v/>
      </c>
      <c r="B896" s="420"/>
      <c r="C896" s="420"/>
      <c r="D896" s="420"/>
      <c r="E896" s="420"/>
      <c r="F896" s="420"/>
      <c r="G896" s="248"/>
      <c r="H896" s="247"/>
      <c r="I896" s="251" t="str">
        <f t="shared" si="27"/>
        <v/>
      </c>
    </row>
    <row r="897" spans="1:9" x14ac:dyDescent="0.2">
      <c r="A897" s="259" t="str">
        <f t="shared" si="26"/>
        <v/>
      </c>
      <c r="B897" s="420"/>
      <c r="C897" s="420"/>
      <c r="D897" s="420"/>
      <c r="E897" s="420"/>
      <c r="F897" s="420"/>
      <c r="G897" s="248"/>
      <c r="H897" s="247"/>
      <c r="I897" s="251" t="str">
        <f t="shared" si="27"/>
        <v/>
      </c>
    </row>
    <row r="898" spans="1:9" x14ac:dyDescent="0.2">
      <c r="A898" s="259" t="str">
        <f t="shared" si="26"/>
        <v/>
      </c>
      <c r="B898" s="420"/>
      <c r="C898" s="420"/>
      <c r="D898" s="420"/>
      <c r="E898" s="420"/>
      <c r="F898" s="420"/>
      <c r="G898" s="248"/>
      <c r="H898" s="247"/>
      <c r="I898" s="251" t="str">
        <f t="shared" si="27"/>
        <v/>
      </c>
    </row>
    <row r="899" spans="1:9" x14ac:dyDescent="0.2">
      <c r="A899" s="259" t="str">
        <f t="shared" si="26"/>
        <v/>
      </c>
      <c r="B899" s="420"/>
      <c r="C899" s="420"/>
      <c r="D899" s="420"/>
      <c r="E899" s="420"/>
      <c r="F899" s="420"/>
      <c r="G899" s="248"/>
      <c r="H899" s="247"/>
      <c r="I899" s="251" t="str">
        <f t="shared" si="27"/>
        <v/>
      </c>
    </row>
    <row r="900" spans="1:9" x14ac:dyDescent="0.2">
      <c r="A900" s="259" t="str">
        <f t="shared" si="26"/>
        <v/>
      </c>
      <c r="B900" s="420"/>
      <c r="C900" s="420"/>
      <c r="D900" s="420"/>
      <c r="E900" s="420"/>
      <c r="F900" s="420"/>
      <c r="G900" s="248"/>
      <c r="H900" s="247"/>
      <c r="I900" s="251" t="str">
        <f t="shared" si="27"/>
        <v/>
      </c>
    </row>
    <row r="901" spans="1:9" x14ac:dyDescent="0.2">
      <c r="A901" s="259" t="str">
        <f t="shared" si="26"/>
        <v/>
      </c>
      <c r="B901" s="420"/>
      <c r="C901" s="420"/>
      <c r="D901" s="420"/>
      <c r="E901" s="420"/>
      <c r="F901" s="420"/>
      <c r="G901" s="248"/>
      <c r="H901" s="247"/>
      <c r="I901" s="251" t="str">
        <f t="shared" si="27"/>
        <v/>
      </c>
    </row>
    <row r="902" spans="1:9" x14ac:dyDescent="0.2">
      <c r="A902" s="259" t="str">
        <f t="shared" si="26"/>
        <v/>
      </c>
      <c r="B902" s="420"/>
      <c r="C902" s="420"/>
      <c r="D902" s="420"/>
      <c r="E902" s="420"/>
      <c r="F902" s="420"/>
      <c r="G902" s="248"/>
      <c r="H902" s="247"/>
      <c r="I902" s="251" t="str">
        <f t="shared" si="27"/>
        <v/>
      </c>
    </row>
    <row r="903" spans="1:9" x14ac:dyDescent="0.2">
      <c r="A903" s="259" t="str">
        <f t="shared" si="26"/>
        <v/>
      </c>
      <c r="B903" s="420"/>
      <c r="C903" s="420"/>
      <c r="D903" s="420"/>
      <c r="E903" s="420"/>
      <c r="F903" s="420"/>
      <c r="G903" s="248"/>
      <c r="H903" s="247"/>
      <c r="I903" s="251" t="str">
        <f t="shared" si="27"/>
        <v/>
      </c>
    </row>
    <row r="904" spans="1:9" x14ac:dyDescent="0.2">
      <c r="A904" s="259" t="str">
        <f t="shared" si="26"/>
        <v/>
      </c>
      <c r="B904" s="420"/>
      <c r="C904" s="420"/>
      <c r="D904" s="420"/>
      <c r="E904" s="420"/>
      <c r="F904" s="420"/>
      <c r="G904" s="248"/>
      <c r="H904" s="247"/>
      <c r="I904" s="251" t="str">
        <f t="shared" si="27"/>
        <v/>
      </c>
    </row>
    <row r="905" spans="1:9" x14ac:dyDescent="0.2">
      <c r="A905" s="259" t="str">
        <f t="shared" si="26"/>
        <v/>
      </c>
      <c r="B905" s="420"/>
      <c r="C905" s="420"/>
      <c r="D905" s="420"/>
      <c r="E905" s="420"/>
      <c r="F905" s="420"/>
      <c r="G905" s="248"/>
      <c r="H905" s="247"/>
      <c r="I905" s="251" t="str">
        <f t="shared" si="27"/>
        <v/>
      </c>
    </row>
    <row r="906" spans="1:9" x14ac:dyDescent="0.2">
      <c r="A906" s="259" t="str">
        <f t="shared" si="26"/>
        <v/>
      </c>
      <c r="B906" s="420"/>
      <c r="C906" s="420"/>
      <c r="D906" s="420"/>
      <c r="E906" s="420"/>
      <c r="F906" s="420"/>
      <c r="G906" s="248"/>
      <c r="H906" s="247"/>
      <c r="I906" s="251" t="str">
        <f t="shared" si="27"/>
        <v/>
      </c>
    </row>
    <row r="907" spans="1:9" x14ac:dyDescent="0.2">
      <c r="A907" s="259" t="str">
        <f t="shared" si="26"/>
        <v/>
      </c>
      <c r="B907" s="420"/>
      <c r="C907" s="420"/>
      <c r="D907" s="420"/>
      <c r="E907" s="420"/>
      <c r="F907" s="420"/>
      <c r="G907" s="248"/>
      <c r="H907" s="247"/>
      <c r="I907" s="251" t="str">
        <f t="shared" si="27"/>
        <v/>
      </c>
    </row>
    <row r="908" spans="1:9" x14ac:dyDescent="0.2">
      <c r="A908" s="259" t="str">
        <f t="shared" si="26"/>
        <v/>
      </c>
      <c r="B908" s="420"/>
      <c r="C908" s="420"/>
      <c r="D908" s="420"/>
      <c r="E908" s="420"/>
      <c r="F908" s="420"/>
      <c r="G908" s="248"/>
      <c r="H908" s="247"/>
      <c r="I908" s="251" t="str">
        <f t="shared" si="27"/>
        <v/>
      </c>
    </row>
    <row r="909" spans="1:9" x14ac:dyDescent="0.2">
      <c r="A909" s="259" t="str">
        <f t="shared" si="26"/>
        <v/>
      </c>
      <c r="B909" s="420"/>
      <c r="C909" s="420"/>
      <c r="D909" s="420"/>
      <c r="E909" s="420"/>
      <c r="F909" s="420"/>
      <c r="G909" s="248"/>
      <c r="H909" s="247"/>
      <c r="I909" s="251" t="str">
        <f t="shared" si="27"/>
        <v/>
      </c>
    </row>
    <row r="910" spans="1:9" x14ac:dyDescent="0.2">
      <c r="A910" s="259" t="str">
        <f t="shared" si="26"/>
        <v/>
      </c>
      <c r="B910" s="420"/>
      <c r="C910" s="420"/>
      <c r="D910" s="420"/>
      <c r="E910" s="420"/>
      <c r="F910" s="420"/>
      <c r="G910" s="248"/>
      <c r="H910" s="247"/>
      <c r="I910" s="251" t="str">
        <f t="shared" si="27"/>
        <v/>
      </c>
    </row>
    <row r="911" spans="1:9" x14ac:dyDescent="0.2">
      <c r="A911" s="259" t="str">
        <f t="shared" ref="A911:A974" si="28">IF(COUNTA(B911:G911)&gt;0,ROW()-ROW($A$14),"")</f>
        <v/>
      </c>
      <c r="B911" s="420"/>
      <c r="C911" s="420"/>
      <c r="D911" s="420"/>
      <c r="E911" s="420"/>
      <c r="F911" s="420"/>
      <c r="G911" s="248"/>
      <c r="H911" s="247"/>
      <c r="I911" s="251" t="str">
        <f t="shared" si="27"/>
        <v/>
      </c>
    </row>
    <row r="912" spans="1:9" x14ac:dyDescent="0.2">
      <c r="A912" s="259" t="str">
        <f t="shared" si="28"/>
        <v/>
      </c>
      <c r="B912" s="420"/>
      <c r="C912" s="420"/>
      <c r="D912" s="420"/>
      <c r="E912" s="420"/>
      <c r="F912" s="420"/>
      <c r="G912" s="248"/>
      <c r="H912" s="247"/>
      <c r="I912" s="251" t="str">
        <f t="shared" ref="I912:I975" si="29">IF(A912=0,"",IF(AND(G912&gt;0,G912&lt;6),"Kinder bis 5 Jahre",IF(AND(G912&gt;=6,G912&lt;14),"Kinder 6 bis 13 Jahre",IF(AND(G912&gt;=14,G912&lt;18),"Jugendliche 14 bis 17 Jahre",IF(G912&gt;=18,"Erwachsene","")))))</f>
        <v/>
      </c>
    </row>
    <row r="913" spans="1:9" x14ac:dyDescent="0.2">
      <c r="A913" s="259" t="str">
        <f t="shared" si="28"/>
        <v/>
      </c>
      <c r="B913" s="420"/>
      <c r="C913" s="420"/>
      <c r="D913" s="420"/>
      <c r="E913" s="420"/>
      <c r="F913" s="420"/>
      <c r="G913" s="248"/>
      <c r="H913" s="247"/>
      <c r="I913" s="251" t="str">
        <f t="shared" si="29"/>
        <v/>
      </c>
    </row>
    <row r="914" spans="1:9" x14ac:dyDescent="0.2">
      <c r="A914" s="259" t="str">
        <f t="shared" si="28"/>
        <v/>
      </c>
      <c r="B914" s="420"/>
      <c r="C914" s="420"/>
      <c r="D914" s="420"/>
      <c r="E914" s="420"/>
      <c r="F914" s="420"/>
      <c r="G914" s="248"/>
      <c r="H914" s="247"/>
      <c r="I914" s="251" t="str">
        <f t="shared" si="29"/>
        <v/>
      </c>
    </row>
    <row r="915" spans="1:9" x14ac:dyDescent="0.2">
      <c r="A915" s="259" t="str">
        <f t="shared" si="28"/>
        <v/>
      </c>
      <c r="B915" s="420"/>
      <c r="C915" s="420"/>
      <c r="D915" s="420"/>
      <c r="E915" s="420"/>
      <c r="F915" s="420"/>
      <c r="G915" s="248"/>
      <c r="H915" s="247"/>
      <c r="I915" s="251" t="str">
        <f t="shared" si="29"/>
        <v/>
      </c>
    </row>
    <row r="916" spans="1:9" x14ac:dyDescent="0.2">
      <c r="A916" s="259" t="str">
        <f t="shared" si="28"/>
        <v/>
      </c>
      <c r="B916" s="420"/>
      <c r="C916" s="420"/>
      <c r="D916" s="420"/>
      <c r="E916" s="420"/>
      <c r="F916" s="420"/>
      <c r="G916" s="248"/>
      <c r="H916" s="247"/>
      <c r="I916" s="251" t="str">
        <f t="shared" si="29"/>
        <v/>
      </c>
    </row>
    <row r="917" spans="1:9" x14ac:dyDescent="0.2">
      <c r="A917" s="259" t="str">
        <f t="shared" si="28"/>
        <v/>
      </c>
      <c r="B917" s="420"/>
      <c r="C917" s="420"/>
      <c r="D917" s="420"/>
      <c r="E917" s="420"/>
      <c r="F917" s="420"/>
      <c r="G917" s="248"/>
      <c r="H917" s="247"/>
      <c r="I917" s="251" t="str">
        <f t="shared" si="29"/>
        <v/>
      </c>
    </row>
    <row r="918" spans="1:9" x14ac:dyDescent="0.2">
      <c r="A918" s="259" t="str">
        <f t="shared" si="28"/>
        <v/>
      </c>
      <c r="B918" s="420"/>
      <c r="C918" s="420"/>
      <c r="D918" s="420"/>
      <c r="E918" s="420"/>
      <c r="F918" s="420"/>
      <c r="G918" s="248"/>
      <c r="H918" s="247"/>
      <c r="I918" s="251" t="str">
        <f t="shared" si="29"/>
        <v/>
      </c>
    </row>
    <row r="919" spans="1:9" x14ac:dyDescent="0.2">
      <c r="A919" s="259" t="str">
        <f t="shared" si="28"/>
        <v/>
      </c>
      <c r="B919" s="420"/>
      <c r="C919" s="420"/>
      <c r="D919" s="420"/>
      <c r="E919" s="420"/>
      <c r="F919" s="420"/>
      <c r="G919" s="248"/>
      <c r="H919" s="247"/>
      <c r="I919" s="251" t="str">
        <f t="shared" si="29"/>
        <v/>
      </c>
    </row>
    <row r="920" spans="1:9" x14ac:dyDescent="0.2">
      <c r="A920" s="259" t="str">
        <f t="shared" si="28"/>
        <v/>
      </c>
      <c r="B920" s="420"/>
      <c r="C920" s="420"/>
      <c r="D920" s="420"/>
      <c r="E920" s="420"/>
      <c r="F920" s="420"/>
      <c r="G920" s="248"/>
      <c r="H920" s="247"/>
      <c r="I920" s="251" t="str">
        <f t="shared" si="29"/>
        <v/>
      </c>
    </row>
    <row r="921" spans="1:9" x14ac:dyDescent="0.2">
      <c r="A921" s="259" t="str">
        <f t="shared" si="28"/>
        <v/>
      </c>
      <c r="B921" s="420"/>
      <c r="C921" s="420"/>
      <c r="D921" s="420"/>
      <c r="E921" s="420"/>
      <c r="F921" s="420"/>
      <c r="G921" s="248"/>
      <c r="H921" s="247"/>
      <c r="I921" s="251" t="str">
        <f t="shared" si="29"/>
        <v/>
      </c>
    </row>
    <row r="922" spans="1:9" x14ac:dyDescent="0.2">
      <c r="A922" s="259" t="str">
        <f t="shared" si="28"/>
        <v/>
      </c>
      <c r="B922" s="420"/>
      <c r="C922" s="420"/>
      <c r="D922" s="420"/>
      <c r="E922" s="420"/>
      <c r="F922" s="420"/>
      <c r="G922" s="248"/>
      <c r="H922" s="247"/>
      <c r="I922" s="251" t="str">
        <f t="shared" si="29"/>
        <v/>
      </c>
    </row>
    <row r="923" spans="1:9" x14ac:dyDescent="0.2">
      <c r="A923" s="259" t="str">
        <f t="shared" si="28"/>
        <v/>
      </c>
      <c r="B923" s="420"/>
      <c r="C923" s="420"/>
      <c r="D923" s="420"/>
      <c r="E923" s="420"/>
      <c r="F923" s="420"/>
      <c r="G923" s="248"/>
      <c r="H923" s="247"/>
      <c r="I923" s="251" t="str">
        <f t="shared" si="29"/>
        <v/>
      </c>
    </row>
    <row r="924" spans="1:9" x14ac:dyDescent="0.2">
      <c r="A924" s="259" t="str">
        <f t="shared" si="28"/>
        <v/>
      </c>
      <c r="B924" s="420"/>
      <c r="C924" s="420"/>
      <c r="D924" s="420"/>
      <c r="E924" s="420"/>
      <c r="F924" s="420"/>
      <c r="G924" s="248"/>
      <c r="H924" s="247"/>
      <c r="I924" s="251" t="str">
        <f t="shared" si="29"/>
        <v/>
      </c>
    </row>
    <row r="925" spans="1:9" x14ac:dyDescent="0.2">
      <c r="A925" s="259" t="str">
        <f t="shared" si="28"/>
        <v/>
      </c>
      <c r="B925" s="420"/>
      <c r="C925" s="420"/>
      <c r="D925" s="420"/>
      <c r="E925" s="420"/>
      <c r="F925" s="420"/>
      <c r="G925" s="248"/>
      <c r="H925" s="247"/>
      <c r="I925" s="251" t="str">
        <f t="shared" si="29"/>
        <v/>
      </c>
    </row>
    <row r="926" spans="1:9" x14ac:dyDescent="0.2">
      <c r="A926" s="259" t="str">
        <f t="shared" si="28"/>
        <v/>
      </c>
      <c r="B926" s="420"/>
      <c r="C926" s="420"/>
      <c r="D926" s="420"/>
      <c r="E926" s="420"/>
      <c r="F926" s="420"/>
      <c r="G926" s="248"/>
      <c r="H926" s="247"/>
      <c r="I926" s="251" t="str">
        <f t="shared" si="29"/>
        <v/>
      </c>
    </row>
    <row r="927" spans="1:9" x14ac:dyDescent="0.2">
      <c r="A927" s="259" t="str">
        <f t="shared" si="28"/>
        <v/>
      </c>
      <c r="B927" s="420"/>
      <c r="C927" s="420"/>
      <c r="D927" s="420"/>
      <c r="E927" s="420"/>
      <c r="F927" s="420"/>
      <c r="G927" s="248"/>
      <c r="H927" s="247"/>
      <c r="I927" s="251" t="str">
        <f t="shared" si="29"/>
        <v/>
      </c>
    </row>
    <row r="928" spans="1:9" x14ac:dyDescent="0.2">
      <c r="A928" s="259" t="str">
        <f t="shared" si="28"/>
        <v/>
      </c>
      <c r="B928" s="420"/>
      <c r="C928" s="420"/>
      <c r="D928" s="420"/>
      <c r="E928" s="420"/>
      <c r="F928" s="420"/>
      <c r="G928" s="248"/>
      <c r="H928" s="247"/>
      <c r="I928" s="251" t="str">
        <f t="shared" si="29"/>
        <v/>
      </c>
    </row>
    <row r="929" spans="1:9" x14ac:dyDescent="0.2">
      <c r="A929" s="259" t="str">
        <f t="shared" si="28"/>
        <v/>
      </c>
      <c r="B929" s="420"/>
      <c r="C929" s="420"/>
      <c r="D929" s="420"/>
      <c r="E929" s="420"/>
      <c r="F929" s="420"/>
      <c r="G929" s="248"/>
      <c r="H929" s="247"/>
      <c r="I929" s="251" t="str">
        <f t="shared" si="29"/>
        <v/>
      </c>
    </row>
    <row r="930" spans="1:9" x14ac:dyDescent="0.2">
      <c r="A930" s="259" t="str">
        <f t="shared" si="28"/>
        <v/>
      </c>
      <c r="B930" s="420"/>
      <c r="C930" s="420"/>
      <c r="D930" s="420"/>
      <c r="E930" s="420"/>
      <c r="F930" s="420"/>
      <c r="G930" s="248"/>
      <c r="H930" s="247"/>
      <c r="I930" s="251" t="str">
        <f t="shared" si="29"/>
        <v/>
      </c>
    </row>
    <row r="931" spans="1:9" x14ac:dyDescent="0.2">
      <c r="A931" s="259" t="str">
        <f t="shared" si="28"/>
        <v/>
      </c>
      <c r="B931" s="420"/>
      <c r="C931" s="420"/>
      <c r="D931" s="420"/>
      <c r="E931" s="420"/>
      <c r="F931" s="420"/>
      <c r="G931" s="248"/>
      <c r="H931" s="247"/>
      <c r="I931" s="251" t="str">
        <f t="shared" si="29"/>
        <v/>
      </c>
    </row>
    <row r="932" spans="1:9" x14ac:dyDescent="0.2">
      <c r="A932" s="259" t="str">
        <f t="shared" si="28"/>
        <v/>
      </c>
      <c r="B932" s="420"/>
      <c r="C932" s="420"/>
      <c r="D932" s="420"/>
      <c r="E932" s="420"/>
      <c r="F932" s="420"/>
      <c r="G932" s="248"/>
      <c r="H932" s="247"/>
      <c r="I932" s="251" t="str">
        <f t="shared" si="29"/>
        <v/>
      </c>
    </row>
    <row r="933" spans="1:9" x14ac:dyDescent="0.2">
      <c r="A933" s="259" t="str">
        <f t="shared" si="28"/>
        <v/>
      </c>
      <c r="B933" s="420"/>
      <c r="C933" s="420"/>
      <c r="D933" s="420"/>
      <c r="E933" s="420"/>
      <c r="F933" s="420"/>
      <c r="G933" s="248"/>
      <c r="H933" s="247"/>
      <c r="I933" s="251" t="str">
        <f t="shared" si="29"/>
        <v/>
      </c>
    </row>
    <row r="934" spans="1:9" x14ac:dyDescent="0.2">
      <c r="A934" s="259" t="str">
        <f t="shared" si="28"/>
        <v/>
      </c>
      <c r="B934" s="420"/>
      <c r="C934" s="420"/>
      <c r="D934" s="420"/>
      <c r="E934" s="420"/>
      <c r="F934" s="420"/>
      <c r="G934" s="248"/>
      <c r="H934" s="247"/>
      <c r="I934" s="251" t="str">
        <f t="shared" si="29"/>
        <v/>
      </c>
    </row>
    <row r="935" spans="1:9" x14ac:dyDescent="0.2">
      <c r="A935" s="259" t="str">
        <f t="shared" si="28"/>
        <v/>
      </c>
      <c r="B935" s="420"/>
      <c r="C935" s="420"/>
      <c r="D935" s="420"/>
      <c r="E935" s="420"/>
      <c r="F935" s="420"/>
      <c r="G935" s="248"/>
      <c r="H935" s="247"/>
      <c r="I935" s="251" t="str">
        <f t="shared" si="29"/>
        <v/>
      </c>
    </row>
    <row r="936" spans="1:9" x14ac:dyDescent="0.2">
      <c r="A936" s="259" t="str">
        <f t="shared" si="28"/>
        <v/>
      </c>
      <c r="B936" s="420"/>
      <c r="C936" s="420"/>
      <c r="D936" s="420"/>
      <c r="E936" s="420"/>
      <c r="F936" s="420"/>
      <c r="G936" s="248"/>
      <c r="H936" s="247"/>
      <c r="I936" s="251" t="str">
        <f t="shared" si="29"/>
        <v/>
      </c>
    </row>
    <row r="937" spans="1:9" x14ac:dyDescent="0.2">
      <c r="A937" s="259" t="str">
        <f t="shared" si="28"/>
        <v/>
      </c>
      <c r="B937" s="420"/>
      <c r="C937" s="420"/>
      <c r="D937" s="420"/>
      <c r="E937" s="420"/>
      <c r="F937" s="420"/>
      <c r="G937" s="248"/>
      <c r="H937" s="247"/>
      <c r="I937" s="251" t="str">
        <f t="shared" si="29"/>
        <v/>
      </c>
    </row>
    <row r="938" spans="1:9" x14ac:dyDescent="0.2">
      <c r="A938" s="259" t="str">
        <f t="shared" si="28"/>
        <v/>
      </c>
      <c r="B938" s="420"/>
      <c r="C938" s="420"/>
      <c r="D938" s="420"/>
      <c r="E938" s="420"/>
      <c r="F938" s="420"/>
      <c r="G938" s="248"/>
      <c r="H938" s="247"/>
      <c r="I938" s="251" t="str">
        <f t="shared" si="29"/>
        <v/>
      </c>
    </row>
    <row r="939" spans="1:9" x14ac:dyDescent="0.2">
      <c r="A939" s="259" t="str">
        <f t="shared" si="28"/>
        <v/>
      </c>
      <c r="B939" s="420"/>
      <c r="C939" s="420"/>
      <c r="D939" s="420"/>
      <c r="E939" s="420"/>
      <c r="F939" s="420"/>
      <c r="G939" s="248"/>
      <c r="H939" s="247"/>
      <c r="I939" s="251" t="str">
        <f t="shared" si="29"/>
        <v/>
      </c>
    </row>
    <row r="940" spans="1:9" x14ac:dyDescent="0.2">
      <c r="A940" s="259" t="str">
        <f t="shared" si="28"/>
        <v/>
      </c>
      <c r="B940" s="420"/>
      <c r="C940" s="420"/>
      <c r="D940" s="420"/>
      <c r="E940" s="420"/>
      <c r="F940" s="420"/>
      <c r="G940" s="248"/>
      <c r="H940" s="247"/>
      <c r="I940" s="251" t="str">
        <f t="shared" si="29"/>
        <v/>
      </c>
    </row>
    <row r="941" spans="1:9" x14ac:dyDescent="0.2">
      <c r="A941" s="259" t="str">
        <f t="shared" si="28"/>
        <v/>
      </c>
      <c r="B941" s="420"/>
      <c r="C941" s="420"/>
      <c r="D941" s="420"/>
      <c r="E941" s="420"/>
      <c r="F941" s="420"/>
      <c r="G941" s="248"/>
      <c r="H941" s="247"/>
      <c r="I941" s="251" t="str">
        <f t="shared" si="29"/>
        <v/>
      </c>
    </row>
    <row r="942" spans="1:9" x14ac:dyDescent="0.2">
      <c r="A942" s="259" t="str">
        <f t="shared" si="28"/>
        <v/>
      </c>
      <c r="B942" s="420"/>
      <c r="C942" s="420"/>
      <c r="D942" s="420"/>
      <c r="E942" s="420"/>
      <c r="F942" s="420"/>
      <c r="G942" s="248"/>
      <c r="H942" s="247"/>
      <c r="I942" s="251" t="str">
        <f t="shared" si="29"/>
        <v/>
      </c>
    </row>
    <row r="943" spans="1:9" x14ac:dyDescent="0.2">
      <c r="A943" s="259" t="str">
        <f t="shared" si="28"/>
        <v/>
      </c>
      <c r="B943" s="420"/>
      <c r="C943" s="420"/>
      <c r="D943" s="420"/>
      <c r="E943" s="420"/>
      <c r="F943" s="420"/>
      <c r="G943" s="248"/>
      <c r="H943" s="247"/>
      <c r="I943" s="251" t="str">
        <f t="shared" si="29"/>
        <v/>
      </c>
    </row>
    <row r="944" spans="1:9" x14ac:dyDescent="0.2">
      <c r="A944" s="259" t="str">
        <f t="shared" si="28"/>
        <v/>
      </c>
      <c r="B944" s="420"/>
      <c r="C944" s="420"/>
      <c r="D944" s="420"/>
      <c r="E944" s="420"/>
      <c r="F944" s="420"/>
      <c r="G944" s="248"/>
      <c r="H944" s="247"/>
      <c r="I944" s="251" t="str">
        <f t="shared" si="29"/>
        <v/>
      </c>
    </row>
    <row r="945" spans="1:9" x14ac:dyDescent="0.2">
      <c r="A945" s="259" t="str">
        <f t="shared" si="28"/>
        <v/>
      </c>
      <c r="B945" s="420"/>
      <c r="C945" s="420"/>
      <c r="D945" s="420"/>
      <c r="E945" s="420"/>
      <c r="F945" s="420"/>
      <c r="G945" s="248"/>
      <c r="H945" s="247"/>
      <c r="I945" s="251" t="str">
        <f t="shared" si="29"/>
        <v/>
      </c>
    </row>
    <row r="946" spans="1:9" x14ac:dyDescent="0.2">
      <c r="A946" s="259" t="str">
        <f t="shared" si="28"/>
        <v/>
      </c>
      <c r="B946" s="420"/>
      <c r="C946" s="420"/>
      <c r="D946" s="420"/>
      <c r="E946" s="420"/>
      <c r="F946" s="420"/>
      <c r="G946" s="248"/>
      <c r="H946" s="247"/>
      <c r="I946" s="251" t="str">
        <f t="shared" si="29"/>
        <v/>
      </c>
    </row>
    <row r="947" spans="1:9" x14ac:dyDescent="0.2">
      <c r="A947" s="259" t="str">
        <f t="shared" si="28"/>
        <v/>
      </c>
      <c r="B947" s="420"/>
      <c r="C947" s="420"/>
      <c r="D947" s="420"/>
      <c r="E947" s="420"/>
      <c r="F947" s="420"/>
      <c r="G947" s="248"/>
      <c r="H947" s="247"/>
      <c r="I947" s="251" t="str">
        <f t="shared" si="29"/>
        <v/>
      </c>
    </row>
    <row r="948" spans="1:9" x14ac:dyDescent="0.2">
      <c r="A948" s="259" t="str">
        <f t="shared" si="28"/>
        <v/>
      </c>
      <c r="B948" s="420"/>
      <c r="C948" s="420"/>
      <c r="D948" s="420"/>
      <c r="E948" s="420"/>
      <c r="F948" s="420"/>
      <c r="G948" s="248"/>
      <c r="H948" s="247"/>
      <c r="I948" s="251" t="str">
        <f t="shared" si="29"/>
        <v/>
      </c>
    </row>
    <row r="949" spans="1:9" x14ac:dyDescent="0.2">
      <c r="A949" s="259" t="str">
        <f t="shared" si="28"/>
        <v/>
      </c>
      <c r="B949" s="420"/>
      <c r="C949" s="420"/>
      <c r="D949" s="420"/>
      <c r="E949" s="420"/>
      <c r="F949" s="420"/>
      <c r="G949" s="248"/>
      <c r="H949" s="247"/>
      <c r="I949" s="251" t="str">
        <f t="shared" si="29"/>
        <v/>
      </c>
    </row>
    <row r="950" spans="1:9" x14ac:dyDescent="0.2">
      <c r="A950" s="259" t="str">
        <f t="shared" si="28"/>
        <v/>
      </c>
      <c r="B950" s="420"/>
      <c r="C950" s="420"/>
      <c r="D950" s="420"/>
      <c r="E950" s="420"/>
      <c r="F950" s="420"/>
      <c r="G950" s="248"/>
      <c r="H950" s="247"/>
      <c r="I950" s="251" t="str">
        <f t="shared" si="29"/>
        <v/>
      </c>
    </row>
    <row r="951" spans="1:9" x14ac:dyDescent="0.2">
      <c r="A951" s="259" t="str">
        <f t="shared" si="28"/>
        <v/>
      </c>
      <c r="B951" s="420"/>
      <c r="C951" s="420"/>
      <c r="D951" s="420"/>
      <c r="E951" s="420"/>
      <c r="F951" s="420"/>
      <c r="G951" s="248"/>
      <c r="H951" s="247"/>
      <c r="I951" s="251" t="str">
        <f t="shared" si="29"/>
        <v/>
      </c>
    </row>
    <row r="952" spans="1:9" x14ac:dyDescent="0.2">
      <c r="A952" s="259" t="str">
        <f t="shared" si="28"/>
        <v/>
      </c>
      <c r="B952" s="420"/>
      <c r="C952" s="420"/>
      <c r="D952" s="420"/>
      <c r="E952" s="420"/>
      <c r="F952" s="420"/>
      <c r="G952" s="248"/>
      <c r="H952" s="247"/>
      <c r="I952" s="251" t="str">
        <f t="shared" si="29"/>
        <v/>
      </c>
    </row>
    <row r="953" spans="1:9" x14ac:dyDescent="0.2">
      <c r="A953" s="259" t="str">
        <f t="shared" si="28"/>
        <v/>
      </c>
      <c r="B953" s="420"/>
      <c r="C953" s="420"/>
      <c r="D953" s="420"/>
      <c r="E953" s="420"/>
      <c r="F953" s="420"/>
      <c r="G953" s="248"/>
      <c r="H953" s="247"/>
      <c r="I953" s="251" t="str">
        <f t="shared" si="29"/>
        <v/>
      </c>
    </row>
    <row r="954" spans="1:9" x14ac:dyDescent="0.2">
      <c r="A954" s="259" t="str">
        <f t="shared" si="28"/>
        <v/>
      </c>
      <c r="B954" s="420"/>
      <c r="C954" s="420"/>
      <c r="D954" s="420"/>
      <c r="E954" s="420"/>
      <c r="F954" s="420"/>
      <c r="G954" s="248"/>
      <c r="H954" s="247"/>
      <c r="I954" s="251" t="str">
        <f t="shared" si="29"/>
        <v/>
      </c>
    </row>
    <row r="955" spans="1:9" x14ac:dyDescent="0.2">
      <c r="A955" s="259" t="str">
        <f t="shared" si="28"/>
        <v/>
      </c>
      <c r="B955" s="420"/>
      <c r="C955" s="420"/>
      <c r="D955" s="420"/>
      <c r="E955" s="420"/>
      <c r="F955" s="420"/>
      <c r="G955" s="248"/>
      <c r="H955" s="247"/>
      <c r="I955" s="251" t="str">
        <f t="shared" si="29"/>
        <v/>
      </c>
    </row>
    <row r="956" spans="1:9" x14ac:dyDescent="0.2">
      <c r="A956" s="259" t="str">
        <f t="shared" si="28"/>
        <v/>
      </c>
      <c r="B956" s="420"/>
      <c r="C956" s="420"/>
      <c r="D956" s="420"/>
      <c r="E956" s="420"/>
      <c r="F956" s="420"/>
      <c r="G956" s="248"/>
      <c r="H956" s="247"/>
      <c r="I956" s="251" t="str">
        <f t="shared" si="29"/>
        <v/>
      </c>
    </row>
    <row r="957" spans="1:9" x14ac:dyDescent="0.2">
      <c r="A957" s="259" t="str">
        <f t="shared" si="28"/>
        <v/>
      </c>
      <c r="B957" s="420"/>
      <c r="C957" s="420"/>
      <c r="D957" s="420"/>
      <c r="E957" s="420"/>
      <c r="F957" s="420"/>
      <c r="G957" s="248"/>
      <c r="H957" s="247"/>
      <c r="I957" s="251" t="str">
        <f t="shared" si="29"/>
        <v/>
      </c>
    </row>
    <row r="958" spans="1:9" x14ac:dyDescent="0.2">
      <c r="A958" s="259" t="str">
        <f t="shared" si="28"/>
        <v/>
      </c>
      <c r="B958" s="420"/>
      <c r="C958" s="420"/>
      <c r="D958" s="420"/>
      <c r="E958" s="420"/>
      <c r="F958" s="420"/>
      <c r="G958" s="248"/>
      <c r="H958" s="247"/>
      <c r="I958" s="251" t="str">
        <f t="shared" si="29"/>
        <v/>
      </c>
    </row>
    <row r="959" spans="1:9" x14ac:dyDescent="0.2">
      <c r="A959" s="259" t="str">
        <f t="shared" si="28"/>
        <v/>
      </c>
      <c r="B959" s="420"/>
      <c r="C959" s="420"/>
      <c r="D959" s="420"/>
      <c r="E959" s="420"/>
      <c r="F959" s="420"/>
      <c r="G959" s="248"/>
      <c r="H959" s="247"/>
      <c r="I959" s="251" t="str">
        <f t="shared" si="29"/>
        <v/>
      </c>
    </row>
    <row r="960" spans="1:9" x14ac:dyDescent="0.2">
      <c r="A960" s="259" t="str">
        <f t="shared" si="28"/>
        <v/>
      </c>
      <c r="B960" s="420"/>
      <c r="C960" s="420"/>
      <c r="D960" s="420"/>
      <c r="E960" s="420"/>
      <c r="F960" s="420"/>
      <c r="G960" s="248"/>
      <c r="H960" s="247"/>
      <c r="I960" s="251" t="str">
        <f t="shared" si="29"/>
        <v/>
      </c>
    </row>
    <row r="961" spans="1:9" x14ac:dyDescent="0.2">
      <c r="A961" s="259" t="str">
        <f t="shared" si="28"/>
        <v/>
      </c>
      <c r="B961" s="420"/>
      <c r="C961" s="420"/>
      <c r="D961" s="420"/>
      <c r="E961" s="420"/>
      <c r="F961" s="420"/>
      <c r="G961" s="248"/>
      <c r="H961" s="247"/>
      <c r="I961" s="251" t="str">
        <f t="shared" si="29"/>
        <v/>
      </c>
    </row>
    <row r="962" spans="1:9" x14ac:dyDescent="0.2">
      <c r="A962" s="259" t="str">
        <f t="shared" si="28"/>
        <v/>
      </c>
      <c r="B962" s="420"/>
      <c r="C962" s="420"/>
      <c r="D962" s="420"/>
      <c r="E962" s="420"/>
      <c r="F962" s="420"/>
      <c r="G962" s="248"/>
      <c r="H962" s="247"/>
      <c r="I962" s="251" t="str">
        <f t="shared" si="29"/>
        <v/>
      </c>
    </row>
    <row r="963" spans="1:9" x14ac:dyDescent="0.2">
      <c r="A963" s="259" t="str">
        <f t="shared" si="28"/>
        <v/>
      </c>
      <c r="B963" s="420"/>
      <c r="C963" s="420"/>
      <c r="D963" s="420"/>
      <c r="E963" s="420"/>
      <c r="F963" s="420"/>
      <c r="G963" s="248"/>
      <c r="H963" s="247"/>
      <c r="I963" s="251" t="str">
        <f t="shared" si="29"/>
        <v/>
      </c>
    </row>
    <row r="964" spans="1:9" x14ac:dyDescent="0.2">
      <c r="A964" s="259" t="str">
        <f t="shared" si="28"/>
        <v/>
      </c>
      <c r="B964" s="420"/>
      <c r="C964" s="420"/>
      <c r="D964" s="420"/>
      <c r="E964" s="420"/>
      <c r="F964" s="420"/>
      <c r="G964" s="248"/>
      <c r="H964" s="247"/>
      <c r="I964" s="251" t="str">
        <f t="shared" si="29"/>
        <v/>
      </c>
    </row>
    <row r="965" spans="1:9" x14ac:dyDescent="0.2">
      <c r="A965" s="259" t="str">
        <f t="shared" si="28"/>
        <v/>
      </c>
      <c r="B965" s="420"/>
      <c r="C965" s="420"/>
      <c r="D965" s="420"/>
      <c r="E965" s="420"/>
      <c r="F965" s="420"/>
      <c r="G965" s="248"/>
      <c r="H965" s="247"/>
      <c r="I965" s="251" t="str">
        <f t="shared" si="29"/>
        <v/>
      </c>
    </row>
    <row r="966" spans="1:9" x14ac:dyDescent="0.2">
      <c r="A966" s="259" t="str">
        <f t="shared" si="28"/>
        <v/>
      </c>
      <c r="B966" s="420"/>
      <c r="C966" s="420"/>
      <c r="D966" s="420"/>
      <c r="E966" s="420"/>
      <c r="F966" s="420"/>
      <c r="G966" s="248"/>
      <c r="H966" s="247"/>
      <c r="I966" s="251" t="str">
        <f t="shared" si="29"/>
        <v/>
      </c>
    </row>
    <row r="967" spans="1:9" x14ac:dyDescent="0.2">
      <c r="A967" s="259" t="str">
        <f t="shared" si="28"/>
        <v/>
      </c>
      <c r="B967" s="420"/>
      <c r="C967" s="420"/>
      <c r="D967" s="420"/>
      <c r="E967" s="420"/>
      <c r="F967" s="420"/>
      <c r="G967" s="248"/>
      <c r="H967" s="247"/>
      <c r="I967" s="251" t="str">
        <f t="shared" si="29"/>
        <v/>
      </c>
    </row>
    <row r="968" spans="1:9" x14ac:dyDescent="0.2">
      <c r="A968" s="259" t="str">
        <f t="shared" si="28"/>
        <v/>
      </c>
      <c r="B968" s="420"/>
      <c r="C968" s="420"/>
      <c r="D968" s="420"/>
      <c r="E968" s="420"/>
      <c r="F968" s="420"/>
      <c r="G968" s="248"/>
      <c r="H968" s="247"/>
      <c r="I968" s="251" t="str">
        <f t="shared" si="29"/>
        <v/>
      </c>
    </row>
    <row r="969" spans="1:9" x14ac:dyDescent="0.2">
      <c r="A969" s="259" t="str">
        <f t="shared" si="28"/>
        <v/>
      </c>
      <c r="B969" s="420"/>
      <c r="C969" s="420"/>
      <c r="D969" s="420"/>
      <c r="E969" s="420"/>
      <c r="F969" s="420"/>
      <c r="G969" s="248"/>
      <c r="H969" s="247"/>
      <c r="I969" s="251" t="str">
        <f t="shared" si="29"/>
        <v/>
      </c>
    </row>
    <row r="970" spans="1:9" x14ac:dyDescent="0.2">
      <c r="A970" s="259" t="str">
        <f t="shared" si="28"/>
        <v/>
      </c>
      <c r="B970" s="420"/>
      <c r="C970" s="420"/>
      <c r="D970" s="420"/>
      <c r="E970" s="420"/>
      <c r="F970" s="420"/>
      <c r="G970" s="248"/>
      <c r="H970" s="247"/>
      <c r="I970" s="251" t="str">
        <f t="shared" si="29"/>
        <v/>
      </c>
    </row>
    <row r="971" spans="1:9" x14ac:dyDescent="0.2">
      <c r="A971" s="259" t="str">
        <f t="shared" si="28"/>
        <v/>
      </c>
      <c r="B971" s="420"/>
      <c r="C971" s="420"/>
      <c r="D971" s="420"/>
      <c r="E971" s="420"/>
      <c r="F971" s="420"/>
      <c r="G971" s="248"/>
      <c r="H971" s="247"/>
      <c r="I971" s="251" t="str">
        <f t="shared" si="29"/>
        <v/>
      </c>
    </row>
    <row r="972" spans="1:9" x14ac:dyDescent="0.2">
      <c r="A972" s="259" t="str">
        <f t="shared" si="28"/>
        <v/>
      </c>
      <c r="B972" s="420"/>
      <c r="C972" s="420"/>
      <c r="D972" s="420"/>
      <c r="E972" s="420"/>
      <c r="F972" s="420"/>
      <c r="G972" s="248"/>
      <c r="H972" s="247"/>
      <c r="I972" s="251" t="str">
        <f t="shared" si="29"/>
        <v/>
      </c>
    </row>
    <row r="973" spans="1:9" x14ac:dyDescent="0.2">
      <c r="A973" s="259" t="str">
        <f t="shared" si="28"/>
        <v/>
      </c>
      <c r="B973" s="420"/>
      <c r="C973" s="420"/>
      <c r="D973" s="420"/>
      <c r="E973" s="420"/>
      <c r="F973" s="420"/>
      <c r="G973" s="248"/>
      <c r="H973" s="247"/>
      <c r="I973" s="251" t="str">
        <f t="shared" si="29"/>
        <v/>
      </c>
    </row>
    <row r="974" spans="1:9" x14ac:dyDescent="0.2">
      <c r="A974" s="259" t="str">
        <f t="shared" si="28"/>
        <v/>
      </c>
      <c r="B974" s="420"/>
      <c r="C974" s="420"/>
      <c r="D974" s="420"/>
      <c r="E974" s="420"/>
      <c r="F974" s="420"/>
      <c r="G974" s="248"/>
      <c r="H974" s="247"/>
      <c r="I974" s="251" t="str">
        <f t="shared" si="29"/>
        <v/>
      </c>
    </row>
    <row r="975" spans="1:9" x14ac:dyDescent="0.2">
      <c r="A975" s="259" t="str">
        <f t="shared" ref="A975:A1014" si="30">IF(COUNTA(B975:G975)&gt;0,ROW()-ROW($A$14),"")</f>
        <v/>
      </c>
      <c r="B975" s="420"/>
      <c r="C975" s="420"/>
      <c r="D975" s="420"/>
      <c r="E975" s="420"/>
      <c r="F975" s="420"/>
      <c r="G975" s="248"/>
      <c r="H975" s="247"/>
      <c r="I975" s="251" t="str">
        <f t="shared" si="29"/>
        <v/>
      </c>
    </row>
    <row r="976" spans="1:9" x14ac:dyDescent="0.2">
      <c r="A976" s="259" t="str">
        <f t="shared" si="30"/>
        <v/>
      </c>
      <c r="B976" s="420"/>
      <c r="C976" s="420"/>
      <c r="D976" s="420"/>
      <c r="E976" s="420"/>
      <c r="F976" s="420"/>
      <c r="G976" s="248"/>
      <c r="H976" s="247"/>
      <c r="I976" s="251" t="str">
        <f t="shared" ref="I976:I1014" si="31">IF(A976=0,"",IF(AND(G976&gt;0,G976&lt;6),"Kinder bis 5 Jahre",IF(AND(G976&gt;=6,G976&lt;14),"Kinder 6 bis 13 Jahre",IF(AND(G976&gt;=14,G976&lt;18),"Jugendliche 14 bis 17 Jahre",IF(G976&gt;=18,"Erwachsene","")))))</f>
        <v/>
      </c>
    </row>
    <row r="977" spans="1:9" x14ac:dyDescent="0.2">
      <c r="A977" s="259" t="str">
        <f t="shared" si="30"/>
        <v/>
      </c>
      <c r="B977" s="420"/>
      <c r="C977" s="420"/>
      <c r="D977" s="420"/>
      <c r="E977" s="420"/>
      <c r="F977" s="420"/>
      <c r="G977" s="248"/>
      <c r="H977" s="247"/>
      <c r="I977" s="251" t="str">
        <f t="shared" si="31"/>
        <v/>
      </c>
    </row>
    <row r="978" spans="1:9" x14ac:dyDescent="0.2">
      <c r="A978" s="259" t="str">
        <f t="shared" si="30"/>
        <v/>
      </c>
      <c r="B978" s="420"/>
      <c r="C978" s="420"/>
      <c r="D978" s="420"/>
      <c r="E978" s="420"/>
      <c r="F978" s="420"/>
      <c r="G978" s="248"/>
      <c r="H978" s="247"/>
      <c r="I978" s="251" t="str">
        <f t="shared" si="31"/>
        <v/>
      </c>
    </row>
    <row r="979" spans="1:9" x14ac:dyDescent="0.2">
      <c r="A979" s="259" t="str">
        <f t="shared" si="30"/>
        <v/>
      </c>
      <c r="B979" s="420"/>
      <c r="C979" s="420"/>
      <c r="D979" s="420"/>
      <c r="E979" s="420"/>
      <c r="F979" s="420"/>
      <c r="G979" s="248"/>
      <c r="H979" s="247"/>
      <c r="I979" s="251" t="str">
        <f t="shared" si="31"/>
        <v/>
      </c>
    </row>
    <row r="980" spans="1:9" x14ac:dyDescent="0.2">
      <c r="A980" s="259" t="str">
        <f t="shared" si="30"/>
        <v/>
      </c>
      <c r="B980" s="420"/>
      <c r="C980" s="420"/>
      <c r="D980" s="420"/>
      <c r="E980" s="420"/>
      <c r="F980" s="420"/>
      <c r="G980" s="248"/>
      <c r="H980" s="247"/>
      <c r="I980" s="251" t="str">
        <f t="shared" si="31"/>
        <v/>
      </c>
    </row>
    <row r="981" spans="1:9" x14ac:dyDescent="0.2">
      <c r="A981" s="259" t="str">
        <f t="shared" si="30"/>
        <v/>
      </c>
      <c r="B981" s="420"/>
      <c r="C981" s="420"/>
      <c r="D981" s="420"/>
      <c r="E981" s="420"/>
      <c r="F981" s="420"/>
      <c r="G981" s="248"/>
      <c r="H981" s="247"/>
      <c r="I981" s="251" t="str">
        <f t="shared" si="31"/>
        <v/>
      </c>
    </row>
    <row r="982" spans="1:9" x14ac:dyDescent="0.2">
      <c r="A982" s="259" t="str">
        <f t="shared" si="30"/>
        <v/>
      </c>
      <c r="B982" s="420"/>
      <c r="C982" s="420"/>
      <c r="D982" s="420"/>
      <c r="E982" s="420"/>
      <c r="F982" s="420"/>
      <c r="G982" s="248"/>
      <c r="H982" s="247"/>
      <c r="I982" s="251" t="str">
        <f t="shared" si="31"/>
        <v/>
      </c>
    </row>
    <row r="983" spans="1:9" x14ac:dyDescent="0.2">
      <c r="A983" s="259" t="str">
        <f t="shared" si="30"/>
        <v/>
      </c>
      <c r="B983" s="420"/>
      <c r="C983" s="420"/>
      <c r="D983" s="420"/>
      <c r="E983" s="420"/>
      <c r="F983" s="420"/>
      <c r="G983" s="248"/>
      <c r="H983" s="247"/>
      <c r="I983" s="251" t="str">
        <f t="shared" si="31"/>
        <v/>
      </c>
    </row>
    <row r="984" spans="1:9" x14ac:dyDescent="0.2">
      <c r="A984" s="259" t="str">
        <f t="shared" si="30"/>
        <v/>
      </c>
      <c r="B984" s="420"/>
      <c r="C984" s="420"/>
      <c r="D984" s="420"/>
      <c r="E984" s="420"/>
      <c r="F984" s="420"/>
      <c r="G984" s="248"/>
      <c r="H984" s="247"/>
      <c r="I984" s="251" t="str">
        <f t="shared" si="31"/>
        <v/>
      </c>
    </row>
    <row r="985" spans="1:9" x14ac:dyDescent="0.2">
      <c r="A985" s="259" t="str">
        <f t="shared" si="30"/>
        <v/>
      </c>
      <c r="B985" s="420"/>
      <c r="C985" s="420"/>
      <c r="D985" s="420"/>
      <c r="E985" s="420"/>
      <c r="F985" s="420"/>
      <c r="G985" s="248"/>
      <c r="H985" s="247"/>
      <c r="I985" s="251" t="str">
        <f t="shared" si="31"/>
        <v/>
      </c>
    </row>
    <row r="986" spans="1:9" x14ac:dyDescent="0.2">
      <c r="A986" s="259" t="str">
        <f t="shared" si="30"/>
        <v/>
      </c>
      <c r="B986" s="420"/>
      <c r="C986" s="420"/>
      <c r="D986" s="420"/>
      <c r="E986" s="420"/>
      <c r="F986" s="420"/>
      <c r="G986" s="248"/>
      <c r="H986" s="247"/>
      <c r="I986" s="251" t="str">
        <f t="shared" si="31"/>
        <v/>
      </c>
    </row>
    <row r="987" spans="1:9" x14ac:dyDescent="0.2">
      <c r="A987" s="259" t="str">
        <f t="shared" si="30"/>
        <v/>
      </c>
      <c r="B987" s="420"/>
      <c r="C987" s="420"/>
      <c r="D987" s="420"/>
      <c r="E987" s="420"/>
      <c r="F987" s="420"/>
      <c r="G987" s="248"/>
      <c r="H987" s="247"/>
      <c r="I987" s="251" t="str">
        <f t="shared" si="31"/>
        <v/>
      </c>
    </row>
    <row r="988" spans="1:9" x14ac:dyDescent="0.2">
      <c r="A988" s="259" t="str">
        <f t="shared" si="30"/>
        <v/>
      </c>
      <c r="B988" s="420"/>
      <c r="C988" s="420"/>
      <c r="D988" s="420"/>
      <c r="E988" s="420"/>
      <c r="F988" s="420"/>
      <c r="G988" s="248"/>
      <c r="H988" s="247"/>
      <c r="I988" s="251" t="str">
        <f t="shared" si="31"/>
        <v/>
      </c>
    </row>
    <row r="989" spans="1:9" x14ac:dyDescent="0.2">
      <c r="A989" s="259" t="str">
        <f t="shared" si="30"/>
        <v/>
      </c>
      <c r="B989" s="420"/>
      <c r="C989" s="420"/>
      <c r="D989" s="420"/>
      <c r="E989" s="420"/>
      <c r="F989" s="420"/>
      <c r="G989" s="248"/>
      <c r="H989" s="247"/>
      <c r="I989" s="251" t="str">
        <f t="shared" si="31"/>
        <v/>
      </c>
    </row>
    <row r="990" spans="1:9" x14ac:dyDescent="0.2">
      <c r="A990" s="259" t="str">
        <f t="shared" si="30"/>
        <v/>
      </c>
      <c r="B990" s="420"/>
      <c r="C990" s="420"/>
      <c r="D990" s="420"/>
      <c r="E990" s="420"/>
      <c r="F990" s="420"/>
      <c r="G990" s="248"/>
      <c r="H990" s="247"/>
      <c r="I990" s="251" t="str">
        <f t="shared" si="31"/>
        <v/>
      </c>
    </row>
    <row r="991" spans="1:9" x14ac:dyDescent="0.2">
      <c r="A991" s="259" t="str">
        <f t="shared" si="30"/>
        <v/>
      </c>
      <c r="B991" s="420"/>
      <c r="C991" s="420"/>
      <c r="D991" s="420"/>
      <c r="E991" s="420"/>
      <c r="F991" s="420"/>
      <c r="G991" s="248"/>
      <c r="H991" s="247"/>
      <c r="I991" s="251" t="str">
        <f t="shared" si="31"/>
        <v/>
      </c>
    </row>
    <row r="992" spans="1:9" x14ac:dyDescent="0.2">
      <c r="A992" s="259" t="str">
        <f t="shared" si="30"/>
        <v/>
      </c>
      <c r="B992" s="420"/>
      <c r="C992" s="420"/>
      <c r="D992" s="420"/>
      <c r="E992" s="420"/>
      <c r="F992" s="420"/>
      <c r="G992" s="248"/>
      <c r="H992" s="247"/>
      <c r="I992" s="251" t="str">
        <f t="shared" si="31"/>
        <v/>
      </c>
    </row>
    <row r="993" spans="1:9" x14ac:dyDescent="0.2">
      <c r="A993" s="259" t="str">
        <f t="shared" si="30"/>
        <v/>
      </c>
      <c r="B993" s="420"/>
      <c r="C993" s="420"/>
      <c r="D993" s="420"/>
      <c r="E993" s="420"/>
      <c r="F993" s="420"/>
      <c r="G993" s="248"/>
      <c r="H993" s="247"/>
      <c r="I993" s="251" t="str">
        <f t="shared" si="31"/>
        <v/>
      </c>
    </row>
    <row r="994" spans="1:9" x14ac:dyDescent="0.2">
      <c r="A994" s="259" t="str">
        <f t="shared" si="30"/>
        <v/>
      </c>
      <c r="B994" s="420"/>
      <c r="C994" s="420"/>
      <c r="D994" s="420"/>
      <c r="E994" s="420"/>
      <c r="F994" s="420"/>
      <c r="G994" s="248"/>
      <c r="H994" s="247"/>
      <c r="I994" s="251" t="str">
        <f t="shared" si="31"/>
        <v/>
      </c>
    </row>
    <row r="995" spans="1:9" x14ac:dyDescent="0.2">
      <c r="A995" s="259" t="str">
        <f t="shared" si="30"/>
        <v/>
      </c>
      <c r="B995" s="420"/>
      <c r="C995" s="420"/>
      <c r="D995" s="420"/>
      <c r="E995" s="420"/>
      <c r="F995" s="420"/>
      <c r="G995" s="248"/>
      <c r="H995" s="247"/>
      <c r="I995" s="251" t="str">
        <f t="shared" si="31"/>
        <v/>
      </c>
    </row>
    <row r="996" spans="1:9" x14ac:dyDescent="0.2">
      <c r="A996" s="259" t="str">
        <f t="shared" si="30"/>
        <v/>
      </c>
      <c r="B996" s="420"/>
      <c r="C996" s="420"/>
      <c r="D996" s="420"/>
      <c r="E996" s="420"/>
      <c r="F996" s="420"/>
      <c r="G996" s="248"/>
      <c r="H996" s="247"/>
      <c r="I996" s="251" t="str">
        <f t="shared" si="31"/>
        <v/>
      </c>
    </row>
    <row r="997" spans="1:9" x14ac:dyDescent="0.2">
      <c r="A997" s="259" t="str">
        <f t="shared" si="30"/>
        <v/>
      </c>
      <c r="B997" s="420"/>
      <c r="C997" s="420"/>
      <c r="D997" s="420"/>
      <c r="E997" s="420"/>
      <c r="F997" s="420"/>
      <c r="G997" s="248"/>
      <c r="H997" s="247"/>
      <c r="I997" s="251" t="str">
        <f t="shared" si="31"/>
        <v/>
      </c>
    </row>
    <row r="998" spans="1:9" x14ac:dyDescent="0.2">
      <c r="A998" s="259" t="str">
        <f t="shared" si="30"/>
        <v/>
      </c>
      <c r="B998" s="420"/>
      <c r="C998" s="420"/>
      <c r="D998" s="420"/>
      <c r="E998" s="420"/>
      <c r="F998" s="420"/>
      <c r="G998" s="248"/>
      <c r="H998" s="247"/>
      <c r="I998" s="251" t="str">
        <f t="shared" si="31"/>
        <v/>
      </c>
    </row>
    <row r="999" spans="1:9" x14ac:dyDescent="0.2">
      <c r="A999" s="259" t="str">
        <f t="shared" si="30"/>
        <v/>
      </c>
      <c r="B999" s="420"/>
      <c r="C999" s="420"/>
      <c r="D999" s="420"/>
      <c r="E999" s="420"/>
      <c r="F999" s="420"/>
      <c r="G999" s="248"/>
      <c r="H999" s="247"/>
      <c r="I999" s="251" t="str">
        <f t="shared" si="31"/>
        <v/>
      </c>
    </row>
    <row r="1000" spans="1:9" x14ac:dyDescent="0.2">
      <c r="A1000" s="259" t="str">
        <f t="shared" si="30"/>
        <v/>
      </c>
      <c r="B1000" s="420"/>
      <c r="C1000" s="420"/>
      <c r="D1000" s="420"/>
      <c r="E1000" s="420"/>
      <c r="F1000" s="420"/>
      <c r="G1000" s="248"/>
      <c r="H1000" s="247"/>
      <c r="I1000" s="251" t="str">
        <f t="shared" si="31"/>
        <v/>
      </c>
    </row>
    <row r="1001" spans="1:9" x14ac:dyDescent="0.2">
      <c r="A1001" s="259" t="str">
        <f t="shared" si="30"/>
        <v/>
      </c>
      <c r="B1001" s="420"/>
      <c r="C1001" s="420"/>
      <c r="D1001" s="420"/>
      <c r="E1001" s="420"/>
      <c r="F1001" s="420"/>
      <c r="G1001" s="248"/>
      <c r="H1001" s="247"/>
      <c r="I1001" s="251" t="str">
        <f t="shared" si="31"/>
        <v/>
      </c>
    </row>
    <row r="1002" spans="1:9" x14ac:dyDescent="0.2">
      <c r="A1002" s="259" t="str">
        <f t="shared" si="30"/>
        <v/>
      </c>
      <c r="B1002" s="420"/>
      <c r="C1002" s="420"/>
      <c r="D1002" s="420"/>
      <c r="E1002" s="420"/>
      <c r="F1002" s="420"/>
      <c r="G1002" s="248"/>
      <c r="H1002" s="247"/>
      <c r="I1002" s="251" t="str">
        <f t="shared" si="31"/>
        <v/>
      </c>
    </row>
    <row r="1003" spans="1:9" x14ac:dyDescent="0.2">
      <c r="A1003" s="259" t="str">
        <f t="shared" si="30"/>
        <v/>
      </c>
      <c r="B1003" s="420"/>
      <c r="C1003" s="420"/>
      <c r="D1003" s="420"/>
      <c r="E1003" s="420"/>
      <c r="F1003" s="420"/>
      <c r="G1003" s="248"/>
      <c r="H1003" s="247"/>
      <c r="I1003" s="251" t="str">
        <f t="shared" si="31"/>
        <v/>
      </c>
    </row>
    <row r="1004" spans="1:9" x14ac:dyDescent="0.2">
      <c r="A1004" s="259" t="str">
        <f t="shared" si="30"/>
        <v/>
      </c>
      <c r="B1004" s="420"/>
      <c r="C1004" s="420"/>
      <c r="D1004" s="420"/>
      <c r="E1004" s="420"/>
      <c r="F1004" s="420"/>
      <c r="G1004" s="248"/>
      <c r="H1004" s="247"/>
      <c r="I1004" s="251" t="str">
        <f t="shared" si="31"/>
        <v/>
      </c>
    </row>
    <row r="1005" spans="1:9" x14ac:dyDescent="0.2">
      <c r="A1005" s="259" t="str">
        <f t="shared" si="30"/>
        <v/>
      </c>
      <c r="B1005" s="420"/>
      <c r="C1005" s="420"/>
      <c r="D1005" s="420"/>
      <c r="E1005" s="420"/>
      <c r="F1005" s="420"/>
      <c r="G1005" s="248"/>
      <c r="H1005" s="247"/>
      <c r="I1005" s="251" t="str">
        <f t="shared" si="31"/>
        <v/>
      </c>
    </row>
    <row r="1006" spans="1:9" x14ac:dyDescent="0.2">
      <c r="A1006" s="259" t="str">
        <f t="shared" si="30"/>
        <v/>
      </c>
      <c r="B1006" s="420"/>
      <c r="C1006" s="420"/>
      <c r="D1006" s="420"/>
      <c r="E1006" s="420"/>
      <c r="F1006" s="420"/>
      <c r="G1006" s="248"/>
      <c r="H1006" s="247"/>
      <c r="I1006" s="251" t="str">
        <f t="shared" si="31"/>
        <v/>
      </c>
    </row>
    <row r="1007" spans="1:9" x14ac:dyDescent="0.2">
      <c r="A1007" s="259" t="str">
        <f t="shared" si="30"/>
        <v/>
      </c>
      <c r="B1007" s="420"/>
      <c r="C1007" s="420"/>
      <c r="D1007" s="420"/>
      <c r="E1007" s="420"/>
      <c r="F1007" s="420"/>
      <c r="G1007" s="248"/>
      <c r="H1007" s="247"/>
      <c r="I1007" s="251" t="str">
        <f t="shared" si="31"/>
        <v/>
      </c>
    </row>
    <row r="1008" spans="1:9" x14ac:dyDescent="0.2">
      <c r="A1008" s="259" t="str">
        <f t="shared" si="30"/>
        <v/>
      </c>
      <c r="B1008" s="420"/>
      <c r="C1008" s="420"/>
      <c r="D1008" s="420"/>
      <c r="E1008" s="420"/>
      <c r="F1008" s="420"/>
      <c r="G1008" s="248"/>
      <c r="H1008" s="247"/>
      <c r="I1008" s="251" t="str">
        <f t="shared" si="31"/>
        <v/>
      </c>
    </row>
    <row r="1009" spans="1:9" x14ac:dyDescent="0.2">
      <c r="A1009" s="259" t="str">
        <f t="shared" si="30"/>
        <v/>
      </c>
      <c r="B1009" s="420"/>
      <c r="C1009" s="420"/>
      <c r="D1009" s="420"/>
      <c r="E1009" s="420"/>
      <c r="F1009" s="420"/>
      <c r="G1009" s="248"/>
      <c r="H1009" s="247"/>
      <c r="I1009" s="251" t="str">
        <f t="shared" si="31"/>
        <v/>
      </c>
    </row>
    <row r="1010" spans="1:9" x14ac:dyDescent="0.2">
      <c r="A1010" s="259" t="str">
        <f t="shared" si="30"/>
        <v/>
      </c>
      <c r="B1010" s="420"/>
      <c r="C1010" s="420"/>
      <c r="D1010" s="420"/>
      <c r="E1010" s="420"/>
      <c r="F1010" s="420"/>
      <c r="G1010" s="248"/>
      <c r="H1010" s="247"/>
      <c r="I1010" s="251" t="str">
        <f t="shared" si="31"/>
        <v/>
      </c>
    </row>
    <row r="1011" spans="1:9" x14ac:dyDescent="0.2">
      <c r="A1011" s="259" t="str">
        <f t="shared" si="30"/>
        <v/>
      </c>
      <c r="B1011" s="420"/>
      <c r="C1011" s="420"/>
      <c r="D1011" s="420"/>
      <c r="E1011" s="420"/>
      <c r="F1011" s="420"/>
      <c r="G1011" s="248"/>
      <c r="H1011" s="247"/>
      <c r="I1011" s="251" t="str">
        <f t="shared" si="31"/>
        <v/>
      </c>
    </row>
    <row r="1012" spans="1:9" x14ac:dyDescent="0.2">
      <c r="A1012" s="259" t="str">
        <f t="shared" si="30"/>
        <v/>
      </c>
      <c r="B1012" s="420"/>
      <c r="C1012" s="420"/>
      <c r="D1012" s="420"/>
      <c r="E1012" s="420"/>
      <c r="F1012" s="420"/>
      <c r="G1012" s="248"/>
      <c r="H1012" s="247"/>
      <c r="I1012" s="251" t="str">
        <f t="shared" si="31"/>
        <v/>
      </c>
    </row>
    <row r="1013" spans="1:9" x14ac:dyDescent="0.2">
      <c r="A1013" s="259" t="str">
        <f t="shared" si="30"/>
        <v/>
      </c>
      <c r="B1013" s="420"/>
      <c r="C1013" s="420"/>
      <c r="D1013" s="420"/>
      <c r="E1013" s="420"/>
      <c r="F1013" s="420"/>
      <c r="G1013" s="248"/>
      <c r="H1013" s="247"/>
      <c r="I1013" s="251" t="str">
        <f t="shared" si="31"/>
        <v/>
      </c>
    </row>
    <row r="1014" spans="1:9" x14ac:dyDescent="0.2">
      <c r="A1014" s="259" t="str">
        <f t="shared" si="30"/>
        <v/>
      </c>
      <c r="B1014" s="420"/>
      <c r="C1014" s="420"/>
      <c r="D1014" s="420"/>
      <c r="E1014" s="420"/>
      <c r="F1014" s="420"/>
      <c r="G1014" s="248"/>
      <c r="H1014" s="247"/>
      <c r="I1014" s="251" t="str">
        <f t="shared" si="31"/>
        <v/>
      </c>
    </row>
  </sheetData>
  <sheetProtection password="EDE9" sheet="1" objects="1" scenarios="1" selectLockedCells="1"/>
  <mergeCells count="1004">
    <mergeCell ref="B19:F19"/>
    <mergeCell ref="B20:F20"/>
    <mergeCell ref="B17:F17"/>
    <mergeCell ref="B18:F18"/>
    <mergeCell ref="B15:F15"/>
    <mergeCell ref="B16:F16"/>
    <mergeCell ref="A12:A14"/>
    <mergeCell ref="B12:F14"/>
    <mergeCell ref="G12:G14"/>
    <mergeCell ref="H12:H14"/>
    <mergeCell ref="B29:F29"/>
    <mergeCell ref="B30:F30"/>
    <mergeCell ref="B27:F27"/>
    <mergeCell ref="B28:F28"/>
    <mergeCell ref="B25:F25"/>
    <mergeCell ref="B26:F26"/>
    <mergeCell ref="B23:F23"/>
    <mergeCell ref="B24:F24"/>
    <mergeCell ref="B21:F21"/>
    <mergeCell ref="B22:F22"/>
    <mergeCell ref="B39:F39"/>
    <mergeCell ref="B40:F40"/>
    <mergeCell ref="B37:F37"/>
    <mergeCell ref="B38:F38"/>
    <mergeCell ref="B35:F35"/>
    <mergeCell ref="B36:F36"/>
    <mergeCell ref="B33:F33"/>
    <mergeCell ref="B34:F34"/>
    <mergeCell ref="B31:F31"/>
    <mergeCell ref="B32:F32"/>
    <mergeCell ref="B49:F49"/>
    <mergeCell ref="B50:F50"/>
    <mergeCell ref="B47:F47"/>
    <mergeCell ref="B48:F48"/>
    <mergeCell ref="B45:F45"/>
    <mergeCell ref="B46:F46"/>
    <mergeCell ref="B43:F43"/>
    <mergeCell ref="B44:F44"/>
    <mergeCell ref="B41:F41"/>
    <mergeCell ref="B42:F42"/>
    <mergeCell ref="B59:F59"/>
    <mergeCell ref="B60:F60"/>
    <mergeCell ref="B57:F57"/>
    <mergeCell ref="B58:F58"/>
    <mergeCell ref="B55:F55"/>
    <mergeCell ref="B56:F56"/>
    <mergeCell ref="B53:F53"/>
    <mergeCell ref="B54:F54"/>
    <mergeCell ref="B51:F51"/>
    <mergeCell ref="B52:F52"/>
    <mergeCell ref="B69:F69"/>
    <mergeCell ref="B70:F70"/>
    <mergeCell ref="B67:F67"/>
    <mergeCell ref="B68:F68"/>
    <mergeCell ref="B65:F65"/>
    <mergeCell ref="B66:F66"/>
    <mergeCell ref="B63:F63"/>
    <mergeCell ref="B64:F64"/>
    <mergeCell ref="B61:F61"/>
    <mergeCell ref="B62:F62"/>
    <mergeCell ref="B79:F79"/>
    <mergeCell ref="B80:F80"/>
    <mergeCell ref="B77:F77"/>
    <mergeCell ref="B78:F78"/>
    <mergeCell ref="B75:F75"/>
    <mergeCell ref="B76:F76"/>
    <mergeCell ref="B73:F73"/>
    <mergeCell ref="B74:F74"/>
    <mergeCell ref="B71:F71"/>
    <mergeCell ref="B72:F72"/>
    <mergeCell ref="B89:F89"/>
    <mergeCell ref="B90:F90"/>
    <mergeCell ref="B87:F87"/>
    <mergeCell ref="B88:F88"/>
    <mergeCell ref="B85:F85"/>
    <mergeCell ref="B86:F86"/>
    <mergeCell ref="B83:F83"/>
    <mergeCell ref="B84:F84"/>
    <mergeCell ref="B81:F81"/>
    <mergeCell ref="B82:F82"/>
    <mergeCell ref="B99:F99"/>
    <mergeCell ref="B100:F100"/>
    <mergeCell ref="B97:F97"/>
    <mergeCell ref="B98:F98"/>
    <mergeCell ref="B95:F95"/>
    <mergeCell ref="B96:F96"/>
    <mergeCell ref="B93:F93"/>
    <mergeCell ref="B94:F94"/>
    <mergeCell ref="B91:F91"/>
    <mergeCell ref="B92:F92"/>
    <mergeCell ref="B109:F109"/>
    <mergeCell ref="B110:F110"/>
    <mergeCell ref="B107:F107"/>
    <mergeCell ref="B108:F108"/>
    <mergeCell ref="B105:F105"/>
    <mergeCell ref="B106:F106"/>
    <mergeCell ref="B103:F103"/>
    <mergeCell ref="B104:F104"/>
    <mergeCell ref="B101:F101"/>
    <mergeCell ref="B102:F102"/>
    <mergeCell ref="B119:F119"/>
    <mergeCell ref="B120:F120"/>
    <mergeCell ref="B117:F117"/>
    <mergeCell ref="B118:F118"/>
    <mergeCell ref="B115:F115"/>
    <mergeCell ref="B116:F116"/>
    <mergeCell ref="B113:F113"/>
    <mergeCell ref="B114:F114"/>
    <mergeCell ref="B111:F111"/>
    <mergeCell ref="B112:F112"/>
    <mergeCell ref="B129:F129"/>
    <mergeCell ref="B130:F130"/>
    <mergeCell ref="B127:F127"/>
    <mergeCell ref="B128:F128"/>
    <mergeCell ref="B125:F125"/>
    <mergeCell ref="B126:F126"/>
    <mergeCell ref="B123:F123"/>
    <mergeCell ref="B124:F124"/>
    <mergeCell ref="B121:F121"/>
    <mergeCell ref="B122:F122"/>
    <mergeCell ref="B139:F139"/>
    <mergeCell ref="B140:F140"/>
    <mergeCell ref="B137:F137"/>
    <mergeCell ref="B138:F138"/>
    <mergeCell ref="B135:F135"/>
    <mergeCell ref="B136:F136"/>
    <mergeCell ref="B133:F133"/>
    <mergeCell ref="B134:F134"/>
    <mergeCell ref="B131:F131"/>
    <mergeCell ref="B132:F132"/>
    <mergeCell ref="B149:F149"/>
    <mergeCell ref="B150:F150"/>
    <mergeCell ref="B147:F147"/>
    <mergeCell ref="B148:F148"/>
    <mergeCell ref="B145:F145"/>
    <mergeCell ref="B146:F146"/>
    <mergeCell ref="B143:F143"/>
    <mergeCell ref="B144:F144"/>
    <mergeCell ref="B141:F141"/>
    <mergeCell ref="B142:F142"/>
    <mergeCell ref="B159:F159"/>
    <mergeCell ref="B160:F160"/>
    <mergeCell ref="B157:F157"/>
    <mergeCell ref="B158:F158"/>
    <mergeCell ref="B155:F155"/>
    <mergeCell ref="B156:F156"/>
    <mergeCell ref="B153:F153"/>
    <mergeCell ref="B154:F154"/>
    <mergeCell ref="B151:F151"/>
    <mergeCell ref="B152:F152"/>
    <mergeCell ref="B169:F169"/>
    <mergeCell ref="B170:F170"/>
    <mergeCell ref="B167:F167"/>
    <mergeCell ref="B168:F168"/>
    <mergeCell ref="B165:F165"/>
    <mergeCell ref="B166:F166"/>
    <mergeCell ref="B163:F163"/>
    <mergeCell ref="B164:F164"/>
    <mergeCell ref="B161:F161"/>
    <mergeCell ref="B162:F162"/>
    <mergeCell ref="B179:F179"/>
    <mergeCell ref="B180:F180"/>
    <mergeCell ref="B177:F177"/>
    <mergeCell ref="B178:F178"/>
    <mergeCell ref="B175:F175"/>
    <mergeCell ref="B176:F176"/>
    <mergeCell ref="B173:F173"/>
    <mergeCell ref="B174:F174"/>
    <mergeCell ref="B171:F171"/>
    <mergeCell ref="B172:F172"/>
    <mergeCell ref="B189:F189"/>
    <mergeCell ref="B190:F190"/>
    <mergeCell ref="B187:F187"/>
    <mergeCell ref="B188:F188"/>
    <mergeCell ref="B185:F185"/>
    <mergeCell ref="B186:F186"/>
    <mergeCell ref="B183:F183"/>
    <mergeCell ref="B184:F184"/>
    <mergeCell ref="B181:F181"/>
    <mergeCell ref="B182:F182"/>
    <mergeCell ref="B199:F199"/>
    <mergeCell ref="B200:F200"/>
    <mergeCell ref="B197:F197"/>
    <mergeCell ref="B198:F198"/>
    <mergeCell ref="B195:F195"/>
    <mergeCell ref="B196:F196"/>
    <mergeCell ref="B193:F193"/>
    <mergeCell ref="B194:F194"/>
    <mergeCell ref="B191:F191"/>
    <mergeCell ref="B192:F192"/>
    <mergeCell ref="B209:F209"/>
    <mergeCell ref="B210:F210"/>
    <mergeCell ref="B207:F207"/>
    <mergeCell ref="B208:F208"/>
    <mergeCell ref="B205:F205"/>
    <mergeCell ref="B206:F206"/>
    <mergeCell ref="B203:F203"/>
    <mergeCell ref="B204:F204"/>
    <mergeCell ref="B201:F201"/>
    <mergeCell ref="B202:F202"/>
    <mergeCell ref="B219:F219"/>
    <mergeCell ref="B220:F220"/>
    <mergeCell ref="B217:F217"/>
    <mergeCell ref="B218:F218"/>
    <mergeCell ref="B215:F215"/>
    <mergeCell ref="B216:F216"/>
    <mergeCell ref="B213:F213"/>
    <mergeCell ref="B214:F214"/>
    <mergeCell ref="B211:F211"/>
    <mergeCell ref="B212:F212"/>
    <mergeCell ref="B229:F229"/>
    <mergeCell ref="B230:F230"/>
    <mergeCell ref="B227:F227"/>
    <mergeCell ref="B228:F228"/>
    <mergeCell ref="B225:F225"/>
    <mergeCell ref="B226:F226"/>
    <mergeCell ref="B223:F223"/>
    <mergeCell ref="B224:F224"/>
    <mergeCell ref="B221:F221"/>
    <mergeCell ref="B222:F222"/>
    <mergeCell ref="B239:F239"/>
    <mergeCell ref="B240:F240"/>
    <mergeCell ref="B237:F237"/>
    <mergeCell ref="B238:F238"/>
    <mergeCell ref="B235:F235"/>
    <mergeCell ref="B236:F236"/>
    <mergeCell ref="B233:F233"/>
    <mergeCell ref="B234:F234"/>
    <mergeCell ref="B231:F231"/>
    <mergeCell ref="B232:F232"/>
    <mergeCell ref="B249:F249"/>
    <mergeCell ref="B250:F250"/>
    <mergeCell ref="B247:F247"/>
    <mergeCell ref="B248:F248"/>
    <mergeCell ref="B245:F245"/>
    <mergeCell ref="B246:F246"/>
    <mergeCell ref="B243:F243"/>
    <mergeCell ref="B244:F244"/>
    <mergeCell ref="B241:F241"/>
    <mergeCell ref="B242:F242"/>
    <mergeCell ref="B259:F259"/>
    <mergeCell ref="B260:F260"/>
    <mergeCell ref="B257:F257"/>
    <mergeCell ref="B258:F258"/>
    <mergeCell ref="B255:F255"/>
    <mergeCell ref="B256:F256"/>
    <mergeCell ref="B253:F253"/>
    <mergeCell ref="B254:F254"/>
    <mergeCell ref="B251:F251"/>
    <mergeCell ref="B252:F252"/>
    <mergeCell ref="B269:F269"/>
    <mergeCell ref="B270:F270"/>
    <mergeCell ref="B267:F267"/>
    <mergeCell ref="B268:F268"/>
    <mergeCell ref="B265:F265"/>
    <mergeCell ref="B266:F266"/>
    <mergeCell ref="B263:F263"/>
    <mergeCell ref="B264:F264"/>
    <mergeCell ref="B261:F261"/>
    <mergeCell ref="B262:F262"/>
    <mergeCell ref="B279:F279"/>
    <mergeCell ref="B280:F280"/>
    <mergeCell ref="B277:F277"/>
    <mergeCell ref="B278:F278"/>
    <mergeCell ref="B275:F275"/>
    <mergeCell ref="B276:F276"/>
    <mergeCell ref="B273:F273"/>
    <mergeCell ref="B274:F274"/>
    <mergeCell ref="B271:F271"/>
    <mergeCell ref="B272:F272"/>
    <mergeCell ref="B289:F289"/>
    <mergeCell ref="B290:F290"/>
    <mergeCell ref="B287:F287"/>
    <mergeCell ref="B288:F288"/>
    <mergeCell ref="B285:F285"/>
    <mergeCell ref="B286:F286"/>
    <mergeCell ref="B283:F283"/>
    <mergeCell ref="B284:F284"/>
    <mergeCell ref="B281:F281"/>
    <mergeCell ref="B282:F282"/>
    <mergeCell ref="B299:F299"/>
    <mergeCell ref="B300:F300"/>
    <mergeCell ref="B297:F297"/>
    <mergeCell ref="B298:F298"/>
    <mergeCell ref="B295:F295"/>
    <mergeCell ref="B296:F296"/>
    <mergeCell ref="B293:F293"/>
    <mergeCell ref="B294:F294"/>
    <mergeCell ref="B291:F291"/>
    <mergeCell ref="B292:F292"/>
    <mergeCell ref="B309:F309"/>
    <mergeCell ref="B310:F310"/>
    <mergeCell ref="B307:F307"/>
    <mergeCell ref="B308:F308"/>
    <mergeCell ref="B305:F305"/>
    <mergeCell ref="B306:F306"/>
    <mergeCell ref="B303:F303"/>
    <mergeCell ref="B304:F304"/>
    <mergeCell ref="B301:F301"/>
    <mergeCell ref="B302:F302"/>
    <mergeCell ref="B319:F319"/>
    <mergeCell ref="B320:F320"/>
    <mergeCell ref="B317:F317"/>
    <mergeCell ref="B318:F318"/>
    <mergeCell ref="B315:F315"/>
    <mergeCell ref="B316:F316"/>
    <mergeCell ref="B313:F313"/>
    <mergeCell ref="B314:F314"/>
    <mergeCell ref="B311:F311"/>
    <mergeCell ref="B312:F312"/>
    <mergeCell ref="B329:F329"/>
    <mergeCell ref="B330:F330"/>
    <mergeCell ref="B327:F327"/>
    <mergeCell ref="B328:F328"/>
    <mergeCell ref="B325:F325"/>
    <mergeCell ref="B326:F326"/>
    <mergeCell ref="B323:F323"/>
    <mergeCell ref="B324:F324"/>
    <mergeCell ref="B321:F321"/>
    <mergeCell ref="B322:F322"/>
    <mergeCell ref="B339:F339"/>
    <mergeCell ref="B340:F340"/>
    <mergeCell ref="B337:F337"/>
    <mergeCell ref="B338:F338"/>
    <mergeCell ref="B335:F335"/>
    <mergeCell ref="B336:F336"/>
    <mergeCell ref="B333:F333"/>
    <mergeCell ref="B334:F334"/>
    <mergeCell ref="B331:F331"/>
    <mergeCell ref="B332:F332"/>
    <mergeCell ref="B349:F349"/>
    <mergeCell ref="B350:F350"/>
    <mergeCell ref="B347:F347"/>
    <mergeCell ref="B348:F348"/>
    <mergeCell ref="B345:F345"/>
    <mergeCell ref="B346:F346"/>
    <mergeCell ref="B343:F343"/>
    <mergeCell ref="B344:F344"/>
    <mergeCell ref="B341:F341"/>
    <mergeCell ref="B342:F342"/>
    <mergeCell ref="B359:F359"/>
    <mergeCell ref="B360:F360"/>
    <mergeCell ref="B357:F357"/>
    <mergeCell ref="B358:F358"/>
    <mergeCell ref="B355:F355"/>
    <mergeCell ref="B356:F356"/>
    <mergeCell ref="B353:F353"/>
    <mergeCell ref="B354:F354"/>
    <mergeCell ref="B351:F351"/>
    <mergeCell ref="B352:F352"/>
    <mergeCell ref="B369:F369"/>
    <mergeCell ref="B370:F370"/>
    <mergeCell ref="B367:F367"/>
    <mergeCell ref="B368:F368"/>
    <mergeCell ref="B365:F365"/>
    <mergeCell ref="B366:F366"/>
    <mergeCell ref="B363:F363"/>
    <mergeCell ref="B364:F364"/>
    <mergeCell ref="B361:F361"/>
    <mergeCell ref="B362:F362"/>
    <mergeCell ref="B379:F379"/>
    <mergeCell ref="B380:F380"/>
    <mergeCell ref="B377:F377"/>
    <mergeCell ref="B378:F378"/>
    <mergeCell ref="B375:F375"/>
    <mergeCell ref="B376:F376"/>
    <mergeCell ref="B373:F373"/>
    <mergeCell ref="B374:F374"/>
    <mergeCell ref="B371:F371"/>
    <mergeCell ref="B372:F372"/>
    <mergeCell ref="B389:F389"/>
    <mergeCell ref="B390:F390"/>
    <mergeCell ref="B387:F387"/>
    <mergeCell ref="B388:F388"/>
    <mergeCell ref="B385:F385"/>
    <mergeCell ref="B386:F386"/>
    <mergeCell ref="B383:F383"/>
    <mergeCell ref="B384:F384"/>
    <mergeCell ref="B381:F381"/>
    <mergeCell ref="B382:F382"/>
    <mergeCell ref="B399:F399"/>
    <mergeCell ref="B400:F400"/>
    <mergeCell ref="B397:F397"/>
    <mergeCell ref="B398:F398"/>
    <mergeCell ref="B395:F395"/>
    <mergeCell ref="B396:F396"/>
    <mergeCell ref="B393:F393"/>
    <mergeCell ref="B394:F394"/>
    <mergeCell ref="B391:F391"/>
    <mergeCell ref="B392:F392"/>
    <mergeCell ref="B409:F409"/>
    <mergeCell ref="B410:F410"/>
    <mergeCell ref="B407:F407"/>
    <mergeCell ref="B408:F408"/>
    <mergeCell ref="B405:F405"/>
    <mergeCell ref="B406:F406"/>
    <mergeCell ref="B403:F403"/>
    <mergeCell ref="B404:F404"/>
    <mergeCell ref="B401:F401"/>
    <mergeCell ref="B402:F402"/>
    <mergeCell ref="B419:F419"/>
    <mergeCell ref="B420:F420"/>
    <mergeCell ref="B417:F417"/>
    <mergeCell ref="B418:F418"/>
    <mergeCell ref="B415:F415"/>
    <mergeCell ref="B416:F416"/>
    <mergeCell ref="B413:F413"/>
    <mergeCell ref="B414:F414"/>
    <mergeCell ref="B411:F411"/>
    <mergeCell ref="B412:F412"/>
    <mergeCell ref="B429:F429"/>
    <mergeCell ref="B430:F430"/>
    <mergeCell ref="B427:F427"/>
    <mergeCell ref="B428:F428"/>
    <mergeCell ref="B425:F425"/>
    <mergeCell ref="B426:F426"/>
    <mergeCell ref="B423:F423"/>
    <mergeCell ref="B424:F424"/>
    <mergeCell ref="B421:F421"/>
    <mergeCell ref="B422:F422"/>
    <mergeCell ref="B439:F439"/>
    <mergeCell ref="B440:F440"/>
    <mergeCell ref="B437:F437"/>
    <mergeCell ref="B438:F438"/>
    <mergeCell ref="B435:F435"/>
    <mergeCell ref="B436:F436"/>
    <mergeCell ref="B433:F433"/>
    <mergeCell ref="B434:F434"/>
    <mergeCell ref="B431:F431"/>
    <mergeCell ref="B432:F432"/>
    <mergeCell ref="B449:F449"/>
    <mergeCell ref="B450:F450"/>
    <mergeCell ref="B447:F447"/>
    <mergeCell ref="B448:F448"/>
    <mergeCell ref="B445:F445"/>
    <mergeCell ref="B446:F446"/>
    <mergeCell ref="B443:F443"/>
    <mergeCell ref="B444:F444"/>
    <mergeCell ref="B441:F441"/>
    <mergeCell ref="B442:F442"/>
    <mergeCell ref="B459:F459"/>
    <mergeCell ref="B460:F460"/>
    <mergeCell ref="B457:F457"/>
    <mergeCell ref="B458:F458"/>
    <mergeCell ref="B455:F455"/>
    <mergeCell ref="B456:F456"/>
    <mergeCell ref="B453:F453"/>
    <mergeCell ref="B454:F454"/>
    <mergeCell ref="B451:F451"/>
    <mergeCell ref="B452:F452"/>
    <mergeCell ref="B469:F469"/>
    <mergeCell ref="B470:F470"/>
    <mergeCell ref="B467:F467"/>
    <mergeCell ref="B468:F468"/>
    <mergeCell ref="B465:F465"/>
    <mergeCell ref="B466:F466"/>
    <mergeCell ref="B463:F463"/>
    <mergeCell ref="B464:F464"/>
    <mergeCell ref="B461:F461"/>
    <mergeCell ref="B462:F462"/>
    <mergeCell ref="B479:F479"/>
    <mergeCell ref="B480:F480"/>
    <mergeCell ref="B477:F477"/>
    <mergeCell ref="B478:F478"/>
    <mergeCell ref="B475:F475"/>
    <mergeCell ref="B476:F476"/>
    <mergeCell ref="B473:F473"/>
    <mergeCell ref="B474:F474"/>
    <mergeCell ref="B471:F471"/>
    <mergeCell ref="B472:F472"/>
    <mergeCell ref="B489:F489"/>
    <mergeCell ref="B490:F490"/>
    <mergeCell ref="B487:F487"/>
    <mergeCell ref="B488:F488"/>
    <mergeCell ref="B485:F485"/>
    <mergeCell ref="B486:F486"/>
    <mergeCell ref="B483:F483"/>
    <mergeCell ref="B484:F484"/>
    <mergeCell ref="B481:F481"/>
    <mergeCell ref="B482:F482"/>
    <mergeCell ref="B499:F499"/>
    <mergeCell ref="B500:F500"/>
    <mergeCell ref="B497:F497"/>
    <mergeCell ref="B498:F498"/>
    <mergeCell ref="B495:F495"/>
    <mergeCell ref="B496:F496"/>
    <mergeCell ref="B493:F493"/>
    <mergeCell ref="B494:F494"/>
    <mergeCell ref="B491:F491"/>
    <mergeCell ref="B492:F492"/>
    <mergeCell ref="B509:F509"/>
    <mergeCell ref="B510:F510"/>
    <mergeCell ref="B507:F507"/>
    <mergeCell ref="B508:F508"/>
    <mergeCell ref="B505:F505"/>
    <mergeCell ref="B506:F506"/>
    <mergeCell ref="B503:F503"/>
    <mergeCell ref="B504:F504"/>
    <mergeCell ref="B501:F501"/>
    <mergeCell ref="B502:F502"/>
    <mergeCell ref="B519:F519"/>
    <mergeCell ref="B520:F520"/>
    <mergeCell ref="B517:F517"/>
    <mergeCell ref="B518:F518"/>
    <mergeCell ref="B515:F515"/>
    <mergeCell ref="B516:F516"/>
    <mergeCell ref="B513:F513"/>
    <mergeCell ref="B514:F514"/>
    <mergeCell ref="B511:F511"/>
    <mergeCell ref="B512:F512"/>
    <mergeCell ref="B529:F529"/>
    <mergeCell ref="B530:F530"/>
    <mergeCell ref="B527:F527"/>
    <mergeCell ref="B528:F528"/>
    <mergeCell ref="B525:F525"/>
    <mergeCell ref="B526:F526"/>
    <mergeCell ref="B523:F523"/>
    <mergeCell ref="B524:F524"/>
    <mergeCell ref="B521:F521"/>
    <mergeCell ref="B522:F522"/>
    <mergeCell ref="B539:F539"/>
    <mergeCell ref="B540:F540"/>
    <mergeCell ref="B537:F537"/>
    <mergeCell ref="B538:F538"/>
    <mergeCell ref="B535:F535"/>
    <mergeCell ref="B536:F536"/>
    <mergeCell ref="B533:F533"/>
    <mergeCell ref="B534:F534"/>
    <mergeCell ref="B531:F531"/>
    <mergeCell ref="B532:F532"/>
    <mergeCell ref="B549:F549"/>
    <mergeCell ref="B550:F550"/>
    <mergeCell ref="B547:F547"/>
    <mergeCell ref="B548:F548"/>
    <mergeCell ref="B545:F545"/>
    <mergeCell ref="B546:F546"/>
    <mergeCell ref="B543:F543"/>
    <mergeCell ref="B544:F544"/>
    <mergeCell ref="B541:F541"/>
    <mergeCell ref="B542:F542"/>
    <mergeCell ref="B559:F559"/>
    <mergeCell ref="B560:F560"/>
    <mergeCell ref="B557:F557"/>
    <mergeCell ref="B558:F558"/>
    <mergeCell ref="B555:F555"/>
    <mergeCell ref="B556:F556"/>
    <mergeCell ref="B553:F553"/>
    <mergeCell ref="B554:F554"/>
    <mergeCell ref="B551:F551"/>
    <mergeCell ref="B552:F552"/>
    <mergeCell ref="B569:F569"/>
    <mergeCell ref="B570:F570"/>
    <mergeCell ref="B567:F567"/>
    <mergeCell ref="B568:F568"/>
    <mergeCell ref="B565:F565"/>
    <mergeCell ref="B566:F566"/>
    <mergeCell ref="B563:F563"/>
    <mergeCell ref="B564:F564"/>
    <mergeCell ref="B561:F561"/>
    <mergeCell ref="B562:F562"/>
    <mergeCell ref="B579:F579"/>
    <mergeCell ref="B580:F580"/>
    <mergeCell ref="B577:F577"/>
    <mergeCell ref="B578:F578"/>
    <mergeCell ref="B575:F575"/>
    <mergeCell ref="B576:F576"/>
    <mergeCell ref="B573:F573"/>
    <mergeCell ref="B574:F574"/>
    <mergeCell ref="B571:F571"/>
    <mergeCell ref="B572:F572"/>
    <mergeCell ref="B589:F589"/>
    <mergeCell ref="B590:F590"/>
    <mergeCell ref="B587:F587"/>
    <mergeCell ref="B588:F588"/>
    <mergeCell ref="B585:F585"/>
    <mergeCell ref="B586:F586"/>
    <mergeCell ref="B583:F583"/>
    <mergeCell ref="B584:F584"/>
    <mergeCell ref="B581:F581"/>
    <mergeCell ref="B582:F582"/>
    <mergeCell ref="B599:F599"/>
    <mergeCell ref="B600:F600"/>
    <mergeCell ref="B597:F597"/>
    <mergeCell ref="B598:F598"/>
    <mergeCell ref="B595:F595"/>
    <mergeCell ref="B596:F596"/>
    <mergeCell ref="B593:F593"/>
    <mergeCell ref="B594:F594"/>
    <mergeCell ref="B591:F591"/>
    <mergeCell ref="B592:F592"/>
    <mergeCell ref="B609:F609"/>
    <mergeCell ref="B610:F610"/>
    <mergeCell ref="B607:F607"/>
    <mergeCell ref="B608:F608"/>
    <mergeCell ref="B605:F605"/>
    <mergeCell ref="B606:F606"/>
    <mergeCell ref="B603:F603"/>
    <mergeCell ref="B604:F604"/>
    <mergeCell ref="B601:F601"/>
    <mergeCell ref="B602:F602"/>
    <mergeCell ref="B619:F619"/>
    <mergeCell ref="B620:F620"/>
    <mergeCell ref="B617:F617"/>
    <mergeCell ref="B618:F618"/>
    <mergeCell ref="B615:F615"/>
    <mergeCell ref="B616:F616"/>
    <mergeCell ref="B613:F613"/>
    <mergeCell ref="B614:F614"/>
    <mergeCell ref="B611:F611"/>
    <mergeCell ref="B612:F612"/>
    <mergeCell ref="B629:F629"/>
    <mergeCell ref="B630:F630"/>
    <mergeCell ref="B627:F627"/>
    <mergeCell ref="B628:F628"/>
    <mergeCell ref="B625:F625"/>
    <mergeCell ref="B626:F626"/>
    <mergeCell ref="B623:F623"/>
    <mergeCell ref="B624:F624"/>
    <mergeCell ref="B621:F621"/>
    <mergeCell ref="B622:F622"/>
    <mergeCell ref="B639:F639"/>
    <mergeCell ref="B640:F640"/>
    <mergeCell ref="B637:F637"/>
    <mergeCell ref="B638:F638"/>
    <mergeCell ref="B635:F635"/>
    <mergeCell ref="B636:F636"/>
    <mergeCell ref="B633:F633"/>
    <mergeCell ref="B634:F634"/>
    <mergeCell ref="B631:F631"/>
    <mergeCell ref="B632:F632"/>
    <mergeCell ref="B649:F649"/>
    <mergeCell ref="B650:F650"/>
    <mergeCell ref="B647:F647"/>
    <mergeCell ref="B648:F648"/>
    <mergeCell ref="B645:F645"/>
    <mergeCell ref="B646:F646"/>
    <mergeCell ref="B643:F643"/>
    <mergeCell ref="B644:F644"/>
    <mergeCell ref="B641:F641"/>
    <mergeCell ref="B642:F642"/>
    <mergeCell ref="B659:F659"/>
    <mergeCell ref="B660:F660"/>
    <mergeCell ref="B657:F657"/>
    <mergeCell ref="B658:F658"/>
    <mergeCell ref="B655:F655"/>
    <mergeCell ref="B656:F656"/>
    <mergeCell ref="B653:F653"/>
    <mergeCell ref="B654:F654"/>
    <mergeCell ref="B651:F651"/>
    <mergeCell ref="B652:F652"/>
    <mergeCell ref="B669:F669"/>
    <mergeCell ref="B670:F670"/>
    <mergeCell ref="B667:F667"/>
    <mergeCell ref="B668:F668"/>
    <mergeCell ref="B665:F665"/>
    <mergeCell ref="B666:F666"/>
    <mergeCell ref="B663:F663"/>
    <mergeCell ref="B664:F664"/>
    <mergeCell ref="B661:F661"/>
    <mergeCell ref="B662:F662"/>
    <mergeCell ref="B679:F679"/>
    <mergeCell ref="B680:F680"/>
    <mergeCell ref="B677:F677"/>
    <mergeCell ref="B678:F678"/>
    <mergeCell ref="B675:F675"/>
    <mergeCell ref="B676:F676"/>
    <mergeCell ref="B673:F673"/>
    <mergeCell ref="B674:F674"/>
    <mergeCell ref="B671:F671"/>
    <mergeCell ref="B672:F672"/>
    <mergeCell ref="B689:F689"/>
    <mergeCell ref="B690:F690"/>
    <mergeCell ref="B687:F687"/>
    <mergeCell ref="B688:F688"/>
    <mergeCell ref="B685:F685"/>
    <mergeCell ref="B686:F686"/>
    <mergeCell ref="B683:F683"/>
    <mergeCell ref="B684:F684"/>
    <mergeCell ref="B681:F681"/>
    <mergeCell ref="B682:F682"/>
    <mergeCell ref="B699:F699"/>
    <mergeCell ref="B700:F700"/>
    <mergeCell ref="B697:F697"/>
    <mergeCell ref="B698:F698"/>
    <mergeCell ref="B695:F695"/>
    <mergeCell ref="B696:F696"/>
    <mergeCell ref="B693:F693"/>
    <mergeCell ref="B694:F694"/>
    <mergeCell ref="B691:F691"/>
    <mergeCell ref="B692:F692"/>
    <mergeCell ref="B709:F709"/>
    <mergeCell ref="B710:F710"/>
    <mergeCell ref="B707:F707"/>
    <mergeCell ref="B708:F708"/>
    <mergeCell ref="B705:F705"/>
    <mergeCell ref="B706:F706"/>
    <mergeCell ref="B703:F703"/>
    <mergeCell ref="B704:F704"/>
    <mergeCell ref="B701:F701"/>
    <mergeCell ref="B702:F702"/>
    <mergeCell ref="B719:F719"/>
    <mergeCell ref="B720:F720"/>
    <mergeCell ref="B717:F717"/>
    <mergeCell ref="B718:F718"/>
    <mergeCell ref="B715:F715"/>
    <mergeCell ref="B716:F716"/>
    <mergeCell ref="B713:F713"/>
    <mergeCell ref="B714:F714"/>
    <mergeCell ref="B711:F711"/>
    <mergeCell ref="B712:F712"/>
    <mergeCell ref="B729:F729"/>
    <mergeCell ref="B730:F730"/>
    <mergeCell ref="B727:F727"/>
    <mergeCell ref="B728:F728"/>
    <mergeCell ref="B725:F725"/>
    <mergeCell ref="B726:F726"/>
    <mergeCell ref="B723:F723"/>
    <mergeCell ref="B724:F724"/>
    <mergeCell ref="B721:F721"/>
    <mergeCell ref="B722:F722"/>
    <mergeCell ref="B739:F739"/>
    <mergeCell ref="B740:F740"/>
    <mergeCell ref="B737:F737"/>
    <mergeCell ref="B738:F738"/>
    <mergeCell ref="B735:F735"/>
    <mergeCell ref="B736:F736"/>
    <mergeCell ref="B733:F733"/>
    <mergeCell ref="B734:F734"/>
    <mergeCell ref="B731:F731"/>
    <mergeCell ref="B732:F732"/>
    <mergeCell ref="B749:F749"/>
    <mergeCell ref="B750:F750"/>
    <mergeCell ref="B747:F747"/>
    <mergeCell ref="B748:F748"/>
    <mergeCell ref="B745:F745"/>
    <mergeCell ref="B746:F746"/>
    <mergeCell ref="B743:F743"/>
    <mergeCell ref="B744:F744"/>
    <mergeCell ref="B741:F741"/>
    <mergeCell ref="B742:F742"/>
    <mergeCell ref="B759:F759"/>
    <mergeCell ref="B760:F760"/>
    <mergeCell ref="B757:F757"/>
    <mergeCell ref="B758:F758"/>
    <mergeCell ref="B755:F755"/>
    <mergeCell ref="B756:F756"/>
    <mergeCell ref="B753:F753"/>
    <mergeCell ref="B754:F754"/>
    <mergeCell ref="B751:F751"/>
    <mergeCell ref="B752:F752"/>
    <mergeCell ref="B769:F769"/>
    <mergeCell ref="B770:F770"/>
    <mergeCell ref="B767:F767"/>
    <mergeCell ref="B768:F768"/>
    <mergeCell ref="B765:F765"/>
    <mergeCell ref="B766:F766"/>
    <mergeCell ref="B763:F763"/>
    <mergeCell ref="B764:F764"/>
    <mergeCell ref="B761:F761"/>
    <mergeCell ref="B762:F762"/>
    <mergeCell ref="B779:F779"/>
    <mergeCell ref="B780:F780"/>
    <mergeCell ref="B777:F777"/>
    <mergeCell ref="B778:F778"/>
    <mergeCell ref="B775:F775"/>
    <mergeCell ref="B776:F776"/>
    <mergeCell ref="B773:F773"/>
    <mergeCell ref="B774:F774"/>
    <mergeCell ref="B771:F771"/>
    <mergeCell ref="B772:F772"/>
    <mergeCell ref="B789:F789"/>
    <mergeCell ref="B790:F790"/>
    <mergeCell ref="B787:F787"/>
    <mergeCell ref="B788:F788"/>
    <mergeCell ref="B785:F785"/>
    <mergeCell ref="B786:F786"/>
    <mergeCell ref="B783:F783"/>
    <mergeCell ref="B784:F784"/>
    <mergeCell ref="B781:F781"/>
    <mergeCell ref="B782:F782"/>
    <mergeCell ref="B799:F799"/>
    <mergeCell ref="B800:F800"/>
    <mergeCell ref="B797:F797"/>
    <mergeCell ref="B798:F798"/>
    <mergeCell ref="B795:F795"/>
    <mergeCell ref="B796:F796"/>
    <mergeCell ref="B793:F793"/>
    <mergeCell ref="B794:F794"/>
    <mergeCell ref="B791:F791"/>
    <mergeCell ref="B792:F792"/>
    <mergeCell ref="B809:F809"/>
    <mergeCell ref="B810:F810"/>
    <mergeCell ref="B807:F807"/>
    <mergeCell ref="B808:F808"/>
    <mergeCell ref="B805:F805"/>
    <mergeCell ref="B806:F806"/>
    <mergeCell ref="B803:F803"/>
    <mergeCell ref="B804:F804"/>
    <mergeCell ref="B801:F801"/>
    <mergeCell ref="B802:F802"/>
    <mergeCell ref="B819:F819"/>
    <mergeCell ref="B820:F820"/>
    <mergeCell ref="B817:F817"/>
    <mergeCell ref="B818:F818"/>
    <mergeCell ref="B815:F815"/>
    <mergeCell ref="B816:F816"/>
    <mergeCell ref="B813:F813"/>
    <mergeCell ref="B814:F814"/>
    <mergeCell ref="B811:F811"/>
    <mergeCell ref="B812:F812"/>
    <mergeCell ref="B829:F829"/>
    <mergeCell ref="B830:F830"/>
    <mergeCell ref="B827:F827"/>
    <mergeCell ref="B828:F828"/>
    <mergeCell ref="B825:F825"/>
    <mergeCell ref="B826:F826"/>
    <mergeCell ref="B823:F823"/>
    <mergeCell ref="B824:F824"/>
    <mergeCell ref="B821:F821"/>
    <mergeCell ref="B822:F822"/>
    <mergeCell ref="B839:F839"/>
    <mergeCell ref="B840:F840"/>
    <mergeCell ref="B837:F837"/>
    <mergeCell ref="B838:F838"/>
    <mergeCell ref="B835:F835"/>
    <mergeCell ref="B836:F836"/>
    <mergeCell ref="B833:F833"/>
    <mergeCell ref="B834:F834"/>
    <mergeCell ref="B831:F831"/>
    <mergeCell ref="B832:F832"/>
    <mergeCell ref="B849:F849"/>
    <mergeCell ref="B850:F850"/>
    <mergeCell ref="B847:F847"/>
    <mergeCell ref="B848:F848"/>
    <mergeCell ref="B845:F845"/>
    <mergeCell ref="B846:F846"/>
    <mergeCell ref="B843:F843"/>
    <mergeCell ref="B844:F844"/>
    <mergeCell ref="B841:F841"/>
    <mergeCell ref="B842:F842"/>
    <mergeCell ref="B859:F859"/>
    <mergeCell ref="B860:F860"/>
    <mergeCell ref="B857:F857"/>
    <mergeCell ref="B858:F858"/>
    <mergeCell ref="B855:F855"/>
    <mergeCell ref="B856:F856"/>
    <mergeCell ref="B853:F853"/>
    <mergeCell ref="B854:F854"/>
    <mergeCell ref="B851:F851"/>
    <mergeCell ref="B852:F852"/>
    <mergeCell ref="B869:F869"/>
    <mergeCell ref="B870:F870"/>
    <mergeCell ref="B867:F867"/>
    <mergeCell ref="B868:F868"/>
    <mergeCell ref="B865:F865"/>
    <mergeCell ref="B866:F866"/>
    <mergeCell ref="B863:F863"/>
    <mergeCell ref="B864:F864"/>
    <mergeCell ref="B861:F861"/>
    <mergeCell ref="B862:F862"/>
    <mergeCell ref="B879:F879"/>
    <mergeCell ref="B880:F880"/>
    <mergeCell ref="B877:F877"/>
    <mergeCell ref="B878:F878"/>
    <mergeCell ref="B875:F875"/>
    <mergeCell ref="B876:F876"/>
    <mergeCell ref="B873:F873"/>
    <mergeCell ref="B874:F874"/>
    <mergeCell ref="B871:F871"/>
    <mergeCell ref="B872:F872"/>
    <mergeCell ref="B889:F889"/>
    <mergeCell ref="B890:F890"/>
    <mergeCell ref="B887:F887"/>
    <mergeCell ref="B888:F888"/>
    <mergeCell ref="B885:F885"/>
    <mergeCell ref="B886:F886"/>
    <mergeCell ref="B883:F883"/>
    <mergeCell ref="B884:F884"/>
    <mergeCell ref="B881:F881"/>
    <mergeCell ref="B882:F882"/>
    <mergeCell ref="B899:F899"/>
    <mergeCell ref="B900:F900"/>
    <mergeCell ref="B897:F897"/>
    <mergeCell ref="B898:F898"/>
    <mergeCell ref="B895:F895"/>
    <mergeCell ref="B896:F896"/>
    <mergeCell ref="B893:F893"/>
    <mergeCell ref="B894:F894"/>
    <mergeCell ref="B891:F891"/>
    <mergeCell ref="B892:F892"/>
    <mergeCell ref="B909:F909"/>
    <mergeCell ref="B910:F910"/>
    <mergeCell ref="B907:F907"/>
    <mergeCell ref="B908:F908"/>
    <mergeCell ref="B905:F905"/>
    <mergeCell ref="B906:F906"/>
    <mergeCell ref="B903:F903"/>
    <mergeCell ref="B904:F904"/>
    <mergeCell ref="B901:F901"/>
    <mergeCell ref="B902:F902"/>
    <mergeCell ref="B919:F919"/>
    <mergeCell ref="B920:F920"/>
    <mergeCell ref="B917:F917"/>
    <mergeCell ref="B918:F918"/>
    <mergeCell ref="B915:F915"/>
    <mergeCell ref="B916:F916"/>
    <mergeCell ref="B913:F913"/>
    <mergeCell ref="B914:F914"/>
    <mergeCell ref="B911:F911"/>
    <mergeCell ref="B912:F912"/>
    <mergeCell ref="B929:F929"/>
    <mergeCell ref="B930:F930"/>
    <mergeCell ref="B927:F927"/>
    <mergeCell ref="B928:F928"/>
    <mergeCell ref="B925:F925"/>
    <mergeCell ref="B926:F926"/>
    <mergeCell ref="B923:F923"/>
    <mergeCell ref="B924:F924"/>
    <mergeCell ref="B921:F921"/>
    <mergeCell ref="B922:F922"/>
    <mergeCell ref="B939:F939"/>
    <mergeCell ref="B940:F940"/>
    <mergeCell ref="B937:F937"/>
    <mergeCell ref="B938:F938"/>
    <mergeCell ref="B935:F935"/>
    <mergeCell ref="B936:F936"/>
    <mergeCell ref="B933:F933"/>
    <mergeCell ref="B934:F934"/>
    <mergeCell ref="B931:F931"/>
    <mergeCell ref="B932:F932"/>
    <mergeCell ref="B949:F949"/>
    <mergeCell ref="B950:F950"/>
    <mergeCell ref="B947:F947"/>
    <mergeCell ref="B948:F948"/>
    <mergeCell ref="B945:F945"/>
    <mergeCell ref="B946:F946"/>
    <mergeCell ref="B943:F943"/>
    <mergeCell ref="B944:F944"/>
    <mergeCell ref="B941:F941"/>
    <mergeCell ref="B942:F942"/>
    <mergeCell ref="B959:F959"/>
    <mergeCell ref="B960:F960"/>
    <mergeCell ref="B957:F957"/>
    <mergeCell ref="B958:F958"/>
    <mergeCell ref="B955:F955"/>
    <mergeCell ref="B956:F956"/>
    <mergeCell ref="B953:F953"/>
    <mergeCell ref="B954:F954"/>
    <mergeCell ref="B951:F951"/>
    <mergeCell ref="B952:F952"/>
    <mergeCell ref="B969:F969"/>
    <mergeCell ref="B970:F970"/>
    <mergeCell ref="B967:F967"/>
    <mergeCell ref="B968:F968"/>
    <mergeCell ref="B965:F965"/>
    <mergeCell ref="B966:F966"/>
    <mergeCell ref="B963:F963"/>
    <mergeCell ref="B964:F964"/>
    <mergeCell ref="B961:F961"/>
    <mergeCell ref="B962:F962"/>
    <mergeCell ref="B979:F979"/>
    <mergeCell ref="B980:F980"/>
    <mergeCell ref="B977:F977"/>
    <mergeCell ref="B978:F978"/>
    <mergeCell ref="B975:F975"/>
    <mergeCell ref="B976:F976"/>
    <mergeCell ref="B973:F973"/>
    <mergeCell ref="B974:F974"/>
    <mergeCell ref="B971:F971"/>
    <mergeCell ref="B972:F972"/>
    <mergeCell ref="B989:F989"/>
    <mergeCell ref="B990:F990"/>
    <mergeCell ref="B987:F987"/>
    <mergeCell ref="B988:F988"/>
    <mergeCell ref="B985:F985"/>
    <mergeCell ref="B986:F986"/>
    <mergeCell ref="B983:F983"/>
    <mergeCell ref="B984:F984"/>
    <mergeCell ref="B981:F981"/>
    <mergeCell ref="B982:F982"/>
    <mergeCell ref="B1000:F1000"/>
    <mergeCell ref="B997:F997"/>
    <mergeCell ref="B998:F998"/>
    <mergeCell ref="B995:F995"/>
    <mergeCell ref="B996:F996"/>
    <mergeCell ref="B993:F993"/>
    <mergeCell ref="B994:F994"/>
    <mergeCell ref="B991:F991"/>
    <mergeCell ref="B992:F992"/>
    <mergeCell ref="B1013:F1013"/>
    <mergeCell ref="B1014:F1014"/>
    <mergeCell ref="B1011:F1011"/>
    <mergeCell ref="B1012:F1012"/>
    <mergeCell ref="B1009:F1009"/>
    <mergeCell ref="B1010:F1010"/>
    <mergeCell ref="B1007:F1007"/>
    <mergeCell ref="B1008:F1008"/>
    <mergeCell ref="B1005:F1005"/>
    <mergeCell ref="B1006:F1006"/>
    <mergeCell ref="B1003:F1003"/>
    <mergeCell ref="B1004:F1004"/>
    <mergeCell ref="B1001:F1001"/>
    <mergeCell ref="B1002:F1002"/>
    <mergeCell ref="B999:F999"/>
  </mergeCells>
  <conditionalFormatting sqref="B15:H1014">
    <cfRule type="cellIs" dxfId="1" priority="2" stopIfTrue="1" operator="notEqual">
      <formula>""</formula>
    </cfRule>
  </conditionalFormatting>
  <conditionalFormatting sqref="H1:H2">
    <cfRule type="cellIs" dxfId="0" priority="1" stopIfTrue="1" operator="equal">
      <formula>0</formula>
    </cfRule>
  </conditionalFormatting>
  <pageMargins left="0.59055118110236227" right="0.59055118110236227" top="0.19685039370078741" bottom="0.19685039370078741" header="0.19685039370078741" footer="0.19685039370078741"/>
  <pageSetup paperSize="9" scale="96" fitToHeight="0" orientation="portrait" useFirstPageNumber="1" r:id="rId1"/>
  <headerFooter alignWithMargins="0">
    <oddFooter>&amp;C&amp;8&amp;A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Änderungsdoku</vt:lpstr>
      <vt:lpstr>Seite 1</vt:lpstr>
      <vt:lpstr>Seite 2</vt:lpstr>
      <vt:lpstr>Seite 3</vt:lpstr>
      <vt:lpstr>Seite 4</vt:lpstr>
      <vt:lpstr>Belegliste TN-Tage</vt:lpstr>
      <vt:lpstr>Ausgaben</vt:lpstr>
      <vt:lpstr>Belegliste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TN-Tage'!Drucktitel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2019-09-03T12:51:26Z</cp:lastPrinted>
  <dcterms:created xsi:type="dcterms:W3CDTF">2000-03-16T14:51:56Z</dcterms:created>
  <dcterms:modified xsi:type="dcterms:W3CDTF">2019-10-01T13:14:05Z</dcterms:modified>
  <cp:category/>
</cp:coreProperties>
</file>